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d760c7e40230b43/01 Excel/My Courses/Basic/Exercise Files Excel Basic 1119/"/>
    </mc:Choice>
  </mc:AlternateContent>
  <xr:revisionPtr revIDLastSave="9" documentId="13_ncr:1_{1C257D2C-22F3-4B12-90F3-FC731CF0B3ED}" xr6:coauthVersionLast="45" xr6:coauthVersionMax="45" xr10:uidLastSave="{043C43E5-4196-4243-BF1A-5300DAF5D91D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2" i="1" l="1"/>
  <c r="E92" i="1"/>
  <c r="F92" i="1"/>
  <c r="B90" i="1"/>
  <c r="E90" i="1"/>
  <c r="F90" i="1"/>
  <c r="B88" i="1"/>
  <c r="E88" i="1"/>
  <c r="F88" i="1"/>
  <c r="B86" i="1"/>
  <c r="E86" i="1"/>
  <c r="F86" i="1"/>
  <c r="B84" i="1"/>
  <c r="E84" i="1"/>
  <c r="F84" i="1"/>
  <c r="B82" i="1"/>
  <c r="E82" i="1"/>
  <c r="F82" i="1"/>
  <c r="B80" i="1"/>
  <c r="E80" i="1"/>
  <c r="F80" i="1"/>
  <c r="B74" i="1"/>
  <c r="F74" i="1"/>
  <c r="B70" i="1"/>
  <c r="E70" i="1"/>
  <c r="F70" i="1"/>
  <c r="B67" i="1"/>
  <c r="E67" i="1"/>
  <c r="F67" i="1"/>
  <c r="B65" i="1"/>
  <c r="E65" i="1"/>
  <c r="F65" i="1"/>
  <c r="B63" i="1"/>
  <c r="E63" i="1"/>
  <c r="F63" i="1"/>
  <c r="B61" i="1"/>
  <c r="E61" i="1"/>
  <c r="F61" i="1"/>
  <c r="B59" i="1"/>
  <c r="E59" i="1"/>
  <c r="F59" i="1"/>
  <c r="B57" i="1"/>
  <c r="E57" i="1"/>
  <c r="F57" i="1"/>
  <c r="B55" i="1"/>
  <c r="E55" i="1"/>
  <c r="F55" i="1"/>
  <c r="B53" i="1"/>
  <c r="E53" i="1"/>
  <c r="F53" i="1"/>
  <c r="B49" i="1"/>
  <c r="E49" i="1"/>
  <c r="F49" i="1"/>
  <c r="B47" i="1"/>
  <c r="E47" i="1"/>
  <c r="F47" i="1"/>
  <c r="B44" i="1"/>
  <c r="E44" i="1"/>
  <c r="F44" i="1"/>
  <c r="B42" i="1"/>
  <c r="E42" i="1"/>
  <c r="F42" i="1"/>
  <c r="B40" i="1"/>
  <c r="E40" i="1"/>
  <c r="F40" i="1"/>
  <c r="B30" i="1"/>
  <c r="E30" i="1"/>
  <c r="F30" i="1"/>
  <c r="B27" i="1"/>
  <c r="E27" i="1"/>
  <c r="F27" i="1"/>
  <c r="B25" i="1"/>
  <c r="E25" i="1"/>
  <c r="F25" i="1"/>
  <c r="B22" i="1"/>
  <c r="E22" i="1"/>
  <c r="F22" i="1"/>
  <c r="B20" i="1"/>
  <c r="E20" i="1"/>
  <c r="F20" i="1"/>
  <c r="B17" i="1"/>
  <c r="E17" i="1"/>
  <c r="F17" i="1"/>
  <c r="B15" i="1"/>
  <c r="E15" i="1"/>
  <c r="F15" i="1"/>
  <c r="B13" i="1"/>
  <c r="E13" i="1"/>
  <c r="F13" i="1"/>
  <c r="B8" i="1"/>
  <c r="E8" i="1"/>
  <c r="F8" i="1"/>
  <c r="E6" i="1"/>
</calcChain>
</file>

<file path=xl/sharedStrings.xml><?xml version="1.0" encoding="utf-8"?>
<sst xmlns="http://schemas.openxmlformats.org/spreadsheetml/2006/main" count="773" uniqueCount="95">
  <si>
    <t>FY2016</t>
  </si>
  <si>
    <t>P&amp;L account</t>
  </si>
  <si>
    <t>Name of partner company</t>
  </si>
  <si>
    <t>Amounts</t>
  </si>
  <si>
    <t>Account number</t>
  </si>
  <si>
    <t>Core business revenues</t>
  </si>
  <si>
    <t>External</t>
  </si>
  <si>
    <t>Total</t>
  </si>
  <si>
    <t>Other revenues</t>
  </si>
  <si>
    <t>Capitalized costs</t>
  </si>
  <si>
    <t>Green Ventures Ltd</t>
  </si>
  <si>
    <t>Generco Sunshine JSC</t>
  </si>
  <si>
    <t>Greenco Ltd</t>
  </si>
  <si>
    <t>Not assigned</t>
  </si>
  <si>
    <t>Direct costs</t>
  </si>
  <si>
    <t>Freight outbound expenses</t>
  </si>
  <si>
    <t>R&amp;D expenses</t>
  </si>
  <si>
    <t>Generco Ltd</t>
  </si>
  <si>
    <t>Wages and salaries</t>
  </si>
  <si>
    <t>Pension contributions</t>
  </si>
  <si>
    <t>Severance indemnity contribution</t>
  </si>
  <si>
    <t>D&amp;A</t>
  </si>
  <si>
    <t>Corporate recharges</t>
  </si>
  <si>
    <t>1</t>
  </si>
  <si>
    <t>Greeny Ltd</t>
  </si>
  <si>
    <t>Generco Cosmetics Ltd</t>
  </si>
  <si>
    <t>Generco Canada JSC</t>
  </si>
  <si>
    <t>1087</t>
  </si>
  <si>
    <t>Gener Beauty GmbH</t>
  </si>
  <si>
    <t xml:space="preserve">Generco UK </t>
  </si>
  <si>
    <t>Other income</t>
  </si>
  <si>
    <t>Marketing expenses</t>
  </si>
  <si>
    <t>Software&amp;IT</t>
  </si>
  <si>
    <t>Leasings</t>
  </si>
  <si>
    <t>Service expenses</t>
  </si>
  <si>
    <t>43</t>
  </si>
  <si>
    <t>Greeny France SL</t>
  </si>
  <si>
    <t>2240</t>
  </si>
  <si>
    <t>Greeny Germany GmbH</t>
  </si>
  <si>
    <t>Charges and contributions</t>
  </si>
  <si>
    <t>Insurance expenses</t>
  </si>
  <si>
    <t>Travel expenses</t>
  </si>
  <si>
    <t>Utility expenses</t>
  </si>
  <si>
    <t>Legal expenses</t>
  </si>
  <si>
    <t>Misc costs</t>
  </si>
  <si>
    <t>Consulting fees</t>
  </si>
  <si>
    <t>Misc extraordinary expenses</t>
  </si>
  <si>
    <t>Generco Healthcare Ltd</t>
  </si>
  <si>
    <t>Difference from eliminations</t>
  </si>
  <si>
    <t>Interest income</t>
  </si>
  <si>
    <t>Capitalized interest</t>
  </si>
  <si>
    <t>Non-recurring costs</t>
  </si>
  <si>
    <t>Interest expenses</t>
  </si>
  <si>
    <t>Current taxes</t>
  </si>
  <si>
    <t>Regional taxes</t>
  </si>
  <si>
    <t>Deferred taxes</t>
  </si>
  <si>
    <t>Net income/(loss)</t>
  </si>
  <si>
    <t>FY2017</t>
  </si>
  <si>
    <t>Partner company number</t>
  </si>
  <si>
    <t>1086</t>
  </si>
  <si>
    <t>G&amp;Resources Ltd</t>
  </si>
  <si>
    <t>Utility charges</t>
  </si>
  <si>
    <t>1283</t>
  </si>
  <si>
    <t>Generco Ventures Ltd</t>
  </si>
  <si>
    <t>1924</t>
  </si>
  <si>
    <t>Generco Infrastructure Ltd</t>
  </si>
  <si>
    <t>2486</t>
  </si>
  <si>
    <t>Generco Exloration Ltd</t>
  </si>
  <si>
    <t>Social security payments</t>
  </si>
  <si>
    <t>Other personnel expenses</t>
  </si>
  <si>
    <t>Gains from disposal of PP&amp;E</t>
  </si>
  <si>
    <t>1076</t>
  </si>
  <si>
    <t>Generco Trading Ltd</t>
  </si>
  <si>
    <t>Generco Semiconductors Ltd</t>
  </si>
  <si>
    <t>47037</t>
  </si>
  <si>
    <t>G&amp;CR Global Ltd</t>
  </si>
  <si>
    <t>Concession fees other</t>
  </si>
  <si>
    <t>Generco Metals Gm</t>
  </si>
  <si>
    <t>1118</t>
  </si>
  <si>
    <t>Gener Green LLC</t>
  </si>
  <si>
    <t>Losses fr disposal of PPE</t>
  </si>
  <si>
    <t>Other operative currency differences</t>
  </si>
  <si>
    <t>Property tax</t>
  </si>
  <si>
    <t>Generco Mining GmbH</t>
  </si>
  <si>
    <t>Impairment of participation</t>
  </si>
  <si>
    <t>Quarterly changes in current taxes</t>
  </si>
  <si>
    <t>FY2018</t>
  </si>
  <si>
    <t xml:space="preserve">Utility charges </t>
  </si>
  <si>
    <t>Operating expenses for utilities</t>
  </si>
  <si>
    <t>2185</t>
  </si>
  <si>
    <t>Generco Green Projects GmbH</t>
  </si>
  <si>
    <t>Generco Risk Management Ltd</t>
  </si>
  <si>
    <t>Reimbursements+compensation for damages</t>
  </si>
  <si>
    <t>Repairs/Maintenance costs</t>
  </si>
  <si>
    <t>Offset segments (tech.)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</si>
</sst>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3" fillId="3" borderId="0" xfId="1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3"/>
  <sheetViews>
    <sheetView tabSelected="1" zoomScaleNormal="100" workbookViewId="0">
      <selection activeCell="D11" sqref="D11"/>
    </sheetView>
  </sheetViews>
  <sheetFormatPr defaultRowHeight="14.4" x14ac:dyDescent="0.3"/>
  <cols>
    <col min="2" max="2" width="25" bestFit="1" customWidth="1"/>
    <col min="3" max="3" width="13.33203125" bestFit="1" customWidth="1"/>
    <col min="4" max="4" width="19.77734375" bestFit="1" customWidth="1"/>
    <col min="5" max="5" width="10.44140625" bestFit="1" customWidth="1"/>
    <col min="6" max="6" width="12.6640625" bestFit="1" customWidth="1"/>
  </cols>
  <sheetData>
    <row r="1" spans="2:6" ht="15.6" x14ac:dyDescent="0.3">
      <c r="B1" s="1" t="s">
        <v>0</v>
      </c>
      <c r="C1" s="2"/>
      <c r="D1" s="2"/>
      <c r="E1" s="2"/>
      <c r="F1" s="2"/>
    </row>
    <row r="2" spans="2:6" x14ac:dyDescent="0.3">
      <c r="B2" s="2"/>
      <c r="C2" s="2"/>
      <c r="D2" s="2"/>
      <c r="E2" s="2"/>
      <c r="F2" s="2"/>
    </row>
    <row r="3" spans="2:6" x14ac:dyDescent="0.3">
      <c r="B3" s="2"/>
      <c r="C3" s="2"/>
      <c r="D3" s="2"/>
      <c r="E3" s="2"/>
      <c r="F3" s="2"/>
    </row>
    <row r="4" spans="2:6" x14ac:dyDescent="0.3">
      <c r="B4" s="3" t="s">
        <v>1</v>
      </c>
      <c r="C4" s="3" t="s">
        <v>58</v>
      </c>
      <c r="D4" s="3" t="s">
        <v>2</v>
      </c>
      <c r="E4" s="3" t="s">
        <v>3</v>
      </c>
      <c r="F4" s="3" t="s">
        <v>4</v>
      </c>
    </row>
    <row r="5" spans="2:6" x14ac:dyDescent="0.3">
      <c r="B5" s="3" t="s">
        <v>5</v>
      </c>
      <c r="C5" s="3">
        <v>111111</v>
      </c>
      <c r="D5" s="3" t="s">
        <v>6</v>
      </c>
      <c r="E5" s="4">
        <v>-14500341</v>
      </c>
      <c r="F5" s="3">
        <v>2001110000</v>
      </c>
    </row>
    <row r="6" spans="2:6" x14ac:dyDescent="0.3">
      <c r="B6" s="3" t="s">
        <v>5</v>
      </c>
      <c r="C6" s="3" t="s">
        <v>7</v>
      </c>
      <c r="D6" s="3" t="s">
        <v>7</v>
      </c>
      <c r="E6" s="4">
        <f>E5</f>
        <v>-14500341</v>
      </c>
      <c r="F6" s="3">
        <v>2001110000</v>
      </c>
    </row>
    <row r="7" spans="2:6" x14ac:dyDescent="0.3">
      <c r="B7" s="3" t="s">
        <v>8</v>
      </c>
      <c r="C7" s="3">
        <v>111111</v>
      </c>
      <c r="D7" s="3" t="s">
        <v>6</v>
      </c>
      <c r="E7" s="4">
        <v>-4794856.1919999998</v>
      </c>
      <c r="F7" s="3">
        <v>2001190000</v>
      </c>
    </row>
    <row r="8" spans="2:6" x14ac:dyDescent="0.3">
      <c r="B8" s="3" t="str">
        <f>B7</f>
        <v>Other revenues</v>
      </c>
      <c r="C8" s="3" t="s">
        <v>7</v>
      </c>
      <c r="D8" s="3" t="s">
        <v>7</v>
      </c>
      <c r="E8" s="4">
        <f>E7</f>
        <v>-4794856.1919999998</v>
      </c>
      <c r="F8" s="3">
        <f>F7</f>
        <v>2001190000</v>
      </c>
    </row>
    <row r="9" spans="2:6" x14ac:dyDescent="0.3">
      <c r="B9" s="3" t="s">
        <v>9</v>
      </c>
      <c r="C9" s="3">
        <v>1009</v>
      </c>
      <c r="D9" s="3" t="s">
        <v>10</v>
      </c>
      <c r="E9" s="4">
        <v>-154890.4</v>
      </c>
      <c r="F9" s="3">
        <v>2020000000</v>
      </c>
    </row>
    <row r="10" spans="2:6" x14ac:dyDescent="0.3">
      <c r="B10" s="3" t="s">
        <v>9</v>
      </c>
      <c r="C10" s="3">
        <v>1007</v>
      </c>
      <c r="D10" s="3" t="s">
        <v>11</v>
      </c>
      <c r="E10" s="4">
        <v>-1180894.0520000001</v>
      </c>
      <c r="F10" s="3">
        <v>2020000000</v>
      </c>
    </row>
    <row r="11" spans="2:6" x14ac:dyDescent="0.3">
      <c r="B11" s="3" t="s">
        <v>9</v>
      </c>
      <c r="C11" s="3">
        <v>1008</v>
      </c>
      <c r="D11" s="3" t="s">
        <v>12</v>
      </c>
      <c r="E11" s="4">
        <v>-793079.51199999999</v>
      </c>
      <c r="F11" s="3">
        <v>2020000000</v>
      </c>
    </row>
    <row r="12" spans="2:6" x14ac:dyDescent="0.3">
      <c r="B12" s="3" t="s">
        <v>9</v>
      </c>
      <c r="C12" s="3">
        <v>111101</v>
      </c>
      <c r="D12" s="3" t="s">
        <v>13</v>
      </c>
      <c r="E12" s="4">
        <v>-2277197.6</v>
      </c>
      <c r="F12" s="3">
        <v>2020000000</v>
      </c>
    </row>
    <row r="13" spans="2:6" x14ac:dyDescent="0.3">
      <c r="B13" s="3" t="str">
        <f>B12</f>
        <v>Capitalized costs</v>
      </c>
      <c r="C13" s="3" t="s">
        <v>7</v>
      </c>
      <c r="D13" s="3" t="s">
        <v>7</v>
      </c>
      <c r="E13" s="4">
        <f>+SUM(E9:E12)</f>
        <v>-4406061.5640000002</v>
      </c>
      <c r="F13" s="3">
        <f>F12</f>
        <v>2020000000</v>
      </c>
    </row>
    <row r="14" spans="2:6" x14ac:dyDescent="0.3">
      <c r="B14" s="3" t="s">
        <v>14</v>
      </c>
      <c r="C14" s="3">
        <v>111111</v>
      </c>
      <c r="D14" s="3" t="s">
        <v>6</v>
      </c>
      <c r="E14" s="4">
        <v>4428911.7640000004</v>
      </c>
      <c r="F14" s="3">
        <v>2021900000</v>
      </c>
    </row>
    <row r="15" spans="2:6" x14ac:dyDescent="0.3">
      <c r="B15" s="3" t="str">
        <f>B14</f>
        <v>Direct costs</v>
      </c>
      <c r="C15" s="3" t="s">
        <v>7</v>
      </c>
      <c r="D15" s="3" t="s">
        <v>7</v>
      </c>
      <c r="E15" s="4">
        <f>+SUM(E14)</f>
        <v>4428911.7640000004</v>
      </c>
      <c r="F15" s="3">
        <f>F14</f>
        <v>2021900000</v>
      </c>
    </row>
    <row r="16" spans="2:6" x14ac:dyDescent="0.3">
      <c r="B16" s="3" t="s">
        <v>15</v>
      </c>
      <c r="C16" s="3">
        <v>111111</v>
      </c>
      <c r="D16" s="3" t="s">
        <v>6</v>
      </c>
      <c r="E16" s="4">
        <v>16977.628000000001</v>
      </c>
      <c r="F16" s="3">
        <v>2024080000</v>
      </c>
    </row>
    <row r="17" spans="2:6" x14ac:dyDescent="0.3">
      <c r="B17" s="3" t="str">
        <f>B16</f>
        <v>Freight outbound expenses</v>
      </c>
      <c r="C17" s="3" t="s">
        <v>7</v>
      </c>
      <c r="D17" s="3" t="s">
        <v>7</v>
      </c>
      <c r="E17" s="4">
        <f>E16</f>
        <v>16977.628000000001</v>
      </c>
      <c r="F17" s="3">
        <f>F16</f>
        <v>2024080000</v>
      </c>
    </row>
    <row r="18" spans="2:6" x14ac:dyDescent="0.3">
      <c r="B18" s="3" t="s">
        <v>16</v>
      </c>
      <c r="C18" s="3">
        <v>88</v>
      </c>
      <c r="D18" s="3" t="s">
        <v>17</v>
      </c>
      <c r="E18" s="4">
        <v>2245437.54</v>
      </c>
      <c r="F18" s="3">
        <v>2024090000</v>
      </c>
    </row>
    <row r="19" spans="2:6" x14ac:dyDescent="0.3">
      <c r="B19" s="3" t="s">
        <v>16</v>
      </c>
      <c r="C19" s="3">
        <v>111111</v>
      </c>
      <c r="D19" s="3" t="s">
        <v>6</v>
      </c>
      <c r="E19" s="4">
        <v>16605.634000000002</v>
      </c>
      <c r="F19" s="3">
        <v>2024090000</v>
      </c>
    </row>
    <row r="20" spans="2:6" x14ac:dyDescent="0.3">
      <c r="B20" s="3" t="str">
        <f>B19</f>
        <v>R&amp;D expenses</v>
      </c>
      <c r="C20" s="3" t="s">
        <v>7</v>
      </c>
      <c r="D20" s="3" t="s">
        <v>7</v>
      </c>
      <c r="E20" s="4">
        <f>+SUM(E18:E19)</f>
        <v>2262043.1740000001</v>
      </c>
      <c r="F20" s="3">
        <f>F19</f>
        <v>2024090000</v>
      </c>
    </row>
    <row r="21" spans="2:6" x14ac:dyDescent="0.3">
      <c r="B21" s="3" t="s">
        <v>18</v>
      </c>
      <c r="C21" s="3">
        <v>111111</v>
      </c>
      <c r="D21" s="3" t="s">
        <v>6</v>
      </c>
      <c r="E21" s="4">
        <v>4683394.0460000001</v>
      </c>
      <c r="F21" s="3">
        <v>2041000000</v>
      </c>
    </row>
    <row r="22" spans="2:6" x14ac:dyDescent="0.3">
      <c r="B22" s="3" t="str">
        <f>B21</f>
        <v>Wages and salaries</v>
      </c>
      <c r="C22" s="3" t="s">
        <v>7</v>
      </c>
      <c r="D22" s="3" t="s">
        <v>7</v>
      </c>
      <c r="E22" s="4">
        <f>+E21</f>
        <v>4683394.0460000001</v>
      </c>
      <c r="F22" s="3">
        <f>F21</f>
        <v>2041000000</v>
      </c>
    </row>
    <row r="23" spans="2:6" x14ac:dyDescent="0.3">
      <c r="B23" s="3" t="s">
        <v>19</v>
      </c>
      <c r="C23" s="3">
        <v>111101</v>
      </c>
      <c r="D23" s="3" t="s">
        <v>13</v>
      </c>
      <c r="E23" s="4">
        <v>1143051.5760000001</v>
      </c>
      <c r="F23" s="3">
        <v>2042000000</v>
      </c>
    </row>
    <row r="24" spans="2:6" x14ac:dyDescent="0.3">
      <c r="B24" s="3" t="s">
        <v>19</v>
      </c>
      <c r="C24" s="3">
        <v>88</v>
      </c>
      <c r="D24" s="3" t="s">
        <v>17</v>
      </c>
      <c r="E24" s="4">
        <v>239379.61800000002</v>
      </c>
      <c r="F24" s="3">
        <v>2042000000</v>
      </c>
    </row>
    <row r="25" spans="2:6" x14ac:dyDescent="0.3">
      <c r="B25" s="3" t="str">
        <f>B24</f>
        <v>Pension contributions</v>
      </c>
      <c r="C25" s="3" t="s">
        <v>7</v>
      </c>
      <c r="D25" s="3" t="s">
        <v>7</v>
      </c>
      <c r="E25" s="4">
        <f>E24+E23</f>
        <v>1382431.1940000001</v>
      </c>
      <c r="F25" s="3">
        <f>F24</f>
        <v>2042000000</v>
      </c>
    </row>
    <row r="26" spans="2:6" x14ac:dyDescent="0.3">
      <c r="B26" s="3" t="s">
        <v>20</v>
      </c>
      <c r="C26" s="3">
        <v>111101</v>
      </c>
      <c r="D26" s="3" t="s">
        <v>13</v>
      </c>
      <c r="E26" s="4">
        <v>104913.8</v>
      </c>
      <c r="F26" s="3">
        <v>2045000000</v>
      </c>
    </row>
    <row r="27" spans="2:6" x14ac:dyDescent="0.3">
      <c r="B27" s="3" t="str">
        <f>B26</f>
        <v>Severance indemnity contribution</v>
      </c>
      <c r="C27" s="3" t="s">
        <v>7</v>
      </c>
      <c r="D27" s="3" t="s">
        <v>7</v>
      </c>
      <c r="E27" s="4">
        <f>+E26</f>
        <v>104913.8</v>
      </c>
      <c r="F27" s="3">
        <f>F26</f>
        <v>2045000000</v>
      </c>
    </row>
    <row r="28" spans="2:6" x14ac:dyDescent="0.3">
      <c r="B28" s="3" t="s">
        <v>21</v>
      </c>
      <c r="C28" s="3">
        <v>111101</v>
      </c>
      <c r="D28" s="3" t="s">
        <v>13</v>
      </c>
      <c r="E28" s="4">
        <v>2003262.2180000001</v>
      </c>
      <c r="F28" s="3">
        <v>2051210000</v>
      </c>
    </row>
    <row r="29" spans="2:6" x14ac:dyDescent="0.3">
      <c r="B29" s="3" t="s">
        <v>21</v>
      </c>
      <c r="C29" s="3">
        <v>1</v>
      </c>
      <c r="D29" s="3" t="s">
        <v>13</v>
      </c>
      <c r="E29" s="4">
        <v>41981.296000000002</v>
      </c>
      <c r="F29" s="3">
        <v>2051210000</v>
      </c>
    </row>
    <row r="30" spans="2:6" x14ac:dyDescent="0.3">
      <c r="B30" s="3" t="str">
        <f>B29</f>
        <v>D&amp;A</v>
      </c>
      <c r="C30" s="3" t="s">
        <v>7</v>
      </c>
      <c r="D30" s="3" t="s">
        <v>7</v>
      </c>
      <c r="E30" s="4">
        <f>E29+E28</f>
        <v>2045243.5140000002</v>
      </c>
      <c r="F30" s="3">
        <f>F29</f>
        <v>2051210000</v>
      </c>
    </row>
    <row r="31" spans="2:6" x14ac:dyDescent="0.3">
      <c r="B31" s="3" t="s">
        <v>22</v>
      </c>
      <c r="C31" s="3" t="s">
        <v>23</v>
      </c>
      <c r="D31" s="3" t="s">
        <v>24</v>
      </c>
      <c r="E31" s="4">
        <v>-2156147.4</v>
      </c>
      <c r="F31" s="3">
        <v>2069010000</v>
      </c>
    </row>
    <row r="32" spans="2:6" x14ac:dyDescent="0.3">
      <c r="B32" s="3" t="s">
        <v>22</v>
      </c>
      <c r="C32" s="3">
        <v>14</v>
      </c>
      <c r="D32" s="3" t="s">
        <v>25</v>
      </c>
      <c r="E32" s="4">
        <v>-291428.55199999997</v>
      </c>
      <c r="F32" s="3">
        <v>2069010000</v>
      </c>
    </row>
    <row r="33" spans="2:6" x14ac:dyDescent="0.3">
      <c r="B33" s="3" t="s">
        <v>22</v>
      </c>
      <c r="C33" s="3">
        <v>1037</v>
      </c>
      <c r="D33" s="3" t="s">
        <v>26</v>
      </c>
      <c r="E33" s="4">
        <v>0</v>
      </c>
      <c r="F33" s="3">
        <v>2069010000</v>
      </c>
    </row>
    <row r="34" spans="2:6" x14ac:dyDescent="0.3">
      <c r="B34" s="3" t="s">
        <v>22</v>
      </c>
      <c r="C34" s="3" t="s">
        <v>27</v>
      </c>
      <c r="D34" s="3" t="s">
        <v>28</v>
      </c>
      <c r="E34" s="4">
        <v>-33736.5</v>
      </c>
      <c r="F34" s="3">
        <v>2069010000</v>
      </c>
    </row>
    <row r="35" spans="2:6" x14ac:dyDescent="0.3">
      <c r="B35" s="3" t="s">
        <v>22</v>
      </c>
      <c r="C35" s="3">
        <v>1009</v>
      </c>
      <c r="D35" s="3" t="s">
        <v>10</v>
      </c>
      <c r="E35" s="4">
        <v>0</v>
      </c>
      <c r="F35" s="3">
        <v>2069010000</v>
      </c>
    </row>
    <row r="36" spans="2:6" x14ac:dyDescent="0.3">
      <c r="B36" s="3" t="s">
        <v>22</v>
      </c>
      <c r="C36" s="3">
        <v>1007</v>
      </c>
      <c r="D36" s="3" t="s">
        <v>11</v>
      </c>
      <c r="E36" s="4">
        <v>0</v>
      </c>
      <c r="F36" s="3">
        <v>2069010000</v>
      </c>
    </row>
    <row r="37" spans="2:6" x14ac:dyDescent="0.3">
      <c r="B37" s="3" t="s">
        <v>22</v>
      </c>
      <c r="C37" s="3">
        <v>1008</v>
      </c>
      <c r="D37" s="3" t="s">
        <v>12</v>
      </c>
      <c r="E37" s="4">
        <v>0</v>
      </c>
      <c r="F37" s="3">
        <v>2069010000</v>
      </c>
    </row>
    <row r="38" spans="2:6" x14ac:dyDescent="0.3">
      <c r="B38" s="3" t="s">
        <v>22</v>
      </c>
      <c r="C38" s="3">
        <v>1240</v>
      </c>
      <c r="D38" s="3" t="s">
        <v>29</v>
      </c>
      <c r="E38" s="4">
        <v>-199600.4</v>
      </c>
      <c r="F38" s="3">
        <v>2069010000</v>
      </c>
    </row>
    <row r="39" spans="2:6" x14ac:dyDescent="0.3">
      <c r="B39" s="3" t="s">
        <v>22</v>
      </c>
      <c r="C39" s="3">
        <v>111111</v>
      </c>
      <c r="D39" s="3" t="s">
        <v>6</v>
      </c>
      <c r="E39" s="4">
        <v>-539141.4</v>
      </c>
      <c r="F39" s="3">
        <v>2069010000</v>
      </c>
    </row>
    <row r="40" spans="2:6" x14ac:dyDescent="0.3">
      <c r="B40" s="3" t="str">
        <f>B39</f>
        <v>Corporate recharges</v>
      </c>
      <c r="C40" s="3" t="s">
        <v>7</v>
      </c>
      <c r="D40" s="3" t="s">
        <v>7</v>
      </c>
      <c r="E40" s="4">
        <f>+SUM(E31:E39)</f>
        <v>-3220054.2519999999</v>
      </c>
      <c r="F40" s="3">
        <f>F39</f>
        <v>2069010000</v>
      </c>
    </row>
    <row r="41" spans="2:6" x14ac:dyDescent="0.3">
      <c r="B41" s="3" t="s">
        <v>30</v>
      </c>
      <c r="C41" s="3">
        <v>111111</v>
      </c>
      <c r="D41" s="3" t="s">
        <v>6</v>
      </c>
      <c r="E41" s="4">
        <v>-57.221999999999994</v>
      </c>
      <c r="F41" s="3">
        <v>2069980000</v>
      </c>
    </row>
    <row r="42" spans="2:6" x14ac:dyDescent="0.3">
      <c r="B42" s="3" t="str">
        <f>B41</f>
        <v>Other income</v>
      </c>
      <c r="C42" s="3" t="s">
        <v>7</v>
      </c>
      <c r="D42" s="3" t="s">
        <v>7</v>
      </c>
      <c r="E42" s="4">
        <f>E41</f>
        <v>-57.221999999999994</v>
      </c>
      <c r="F42" s="3">
        <f>F41</f>
        <v>2069980000</v>
      </c>
    </row>
    <row r="43" spans="2:6" x14ac:dyDescent="0.3">
      <c r="B43" s="3" t="s">
        <v>31</v>
      </c>
      <c r="C43" s="3">
        <v>111111</v>
      </c>
      <c r="D43" s="3" t="s">
        <v>6</v>
      </c>
      <c r="E43" s="4">
        <v>22314.879999999997</v>
      </c>
      <c r="F43" s="3">
        <v>2070400000</v>
      </c>
    </row>
    <row r="44" spans="2:6" x14ac:dyDescent="0.3">
      <c r="B44" s="3" t="str">
        <f>B43</f>
        <v>Marketing expenses</v>
      </c>
      <c r="C44" s="3" t="s">
        <v>7</v>
      </c>
      <c r="D44" s="3" t="s">
        <v>7</v>
      </c>
      <c r="E44" s="4">
        <f>E43</f>
        <v>22314.879999999997</v>
      </c>
      <c r="F44" s="3">
        <f>F43</f>
        <v>2070400000</v>
      </c>
    </row>
    <row r="45" spans="2:6" x14ac:dyDescent="0.3">
      <c r="B45" s="3" t="s">
        <v>32</v>
      </c>
      <c r="C45" s="3">
        <v>88</v>
      </c>
      <c r="D45" s="3" t="s">
        <v>17</v>
      </c>
      <c r="E45" s="4">
        <v>204000</v>
      </c>
      <c r="F45" s="3">
        <v>2070500000</v>
      </c>
    </row>
    <row r="46" spans="2:6" x14ac:dyDescent="0.3">
      <c r="B46" s="3" t="s">
        <v>32</v>
      </c>
      <c r="C46" s="3">
        <v>111111</v>
      </c>
      <c r="D46" s="3" t="s">
        <v>6</v>
      </c>
      <c r="E46" s="4">
        <v>138.41399999999999</v>
      </c>
      <c r="F46" s="3">
        <v>2070500000</v>
      </c>
    </row>
    <row r="47" spans="2:6" x14ac:dyDescent="0.3">
      <c r="B47" s="3" t="str">
        <f>B46</f>
        <v>Software&amp;IT</v>
      </c>
      <c r="C47" s="3" t="s">
        <v>7</v>
      </c>
      <c r="D47" s="3" t="s">
        <v>7</v>
      </c>
      <c r="E47" s="4">
        <f>E45+E46</f>
        <v>204138.41399999999</v>
      </c>
      <c r="F47" s="3">
        <f>F46</f>
        <v>2070500000</v>
      </c>
    </row>
    <row r="48" spans="2:6" x14ac:dyDescent="0.3">
      <c r="B48" s="3" t="s">
        <v>33</v>
      </c>
      <c r="C48" s="3">
        <v>111111</v>
      </c>
      <c r="D48" s="3" t="s">
        <v>6</v>
      </c>
      <c r="E48" s="4">
        <v>1127445.872</v>
      </c>
      <c r="F48" s="3">
        <v>2070600000</v>
      </c>
    </row>
    <row r="49" spans="2:6" x14ac:dyDescent="0.3">
      <c r="B49" s="3" t="str">
        <f>B48</f>
        <v>Leasings</v>
      </c>
      <c r="C49" s="3" t="s">
        <v>7</v>
      </c>
      <c r="D49" s="3" t="s">
        <v>7</v>
      </c>
      <c r="E49" s="4">
        <f>E48</f>
        <v>1127445.872</v>
      </c>
      <c r="F49" s="3">
        <f>F48</f>
        <v>2070600000</v>
      </c>
    </row>
    <row r="50" spans="2:6" x14ac:dyDescent="0.3">
      <c r="B50" s="3" t="s">
        <v>34</v>
      </c>
      <c r="C50" s="3" t="s">
        <v>35</v>
      </c>
      <c r="D50" s="3" t="s">
        <v>36</v>
      </c>
      <c r="E50" s="4">
        <v>133722</v>
      </c>
      <c r="F50" s="3">
        <v>2070900000</v>
      </c>
    </row>
    <row r="51" spans="2:6" x14ac:dyDescent="0.3">
      <c r="B51" s="3" t="s">
        <v>34</v>
      </c>
      <c r="C51" s="3" t="s">
        <v>37</v>
      </c>
      <c r="D51" s="3" t="s">
        <v>38</v>
      </c>
      <c r="E51" s="4">
        <v>328061.886</v>
      </c>
      <c r="F51" s="3">
        <v>2070900000</v>
      </c>
    </row>
    <row r="52" spans="2:6" x14ac:dyDescent="0.3">
      <c r="B52" s="3" t="s">
        <v>34</v>
      </c>
      <c r="C52" s="3">
        <v>111111</v>
      </c>
      <c r="D52" s="3" t="s">
        <v>6</v>
      </c>
      <c r="E52" s="4">
        <v>2081304.3219999997</v>
      </c>
      <c r="F52" s="3">
        <v>2070900000</v>
      </c>
    </row>
    <row r="53" spans="2:6" x14ac:dyDescent="0.3">
      <c r="B53" s="3" t="str">
        <f>B52</f>
        <v>Service expenses</v>
      </c>
      <c r="C53" s="3" t="s">
        <v>7</v>
      </c>
      <c r="D53" s="3" t="s">
        <v>7</v>
      </c>
      <c r="E53" s="4">
        <f>+SUM(E50:E52)</f>
        <v>2543088.2079999996</v>
      </c>
      <c r="F53" s="3">
        <f>F52</f>
        <v>2070900000</v>
      </c>
    </row>
    <row r="54" spans="2:6" x14ac:dyDescent="0.3">
      <c r="B54" s="3" t="s">
        <v>39</v>
      </c>
      <c r="C54" s="3">
        <v>111111</v>
      </c>
      <c r="D54" s="3" t="s">
        <v>6</v>
      </c>
      <c r="E54" s="4">
        <v>33410.031999999999</v>
      </c>
      <c r="F54" s="3">
        <v>2071000000</v>
      </c>
    </row>
    <row r="55" spans="2:6" x14ac:dyDescent="0.3">
      <c r="B55" s="3" t="str">
        <f>B54</f>
        <v>Charges and contributions</v>
      </c>
      <c r="C55" s="3" t="s">
        <v>7</v>
      </c>
      <c r="D55" s="3" t="s">
        <v>7</v>
      </c>
      <c r="E55" s="4">
        <f>E54</f>
        <v>33410.031999999999</v>
      </c>
      <c r="F55" s="3">
        <f>F54</f>
        <v>2071000000</v>
      </c>
    </row>
    <row r="56" spans="2:6" x14ac:dyDescent="0.3">
      <c r="B56" s="3" t="s">
        <v>40</v>
      </c>
      <c r="C56" s="3">
        <v>111111</v>
      </c>
      <c r="D56" s="3" t="s">
        <v>6</v>
      </c>
      <c r="E56" s="4">
        <v>213090.85199999998</v>
      </c>
      <c r="F56" s="3">
        <v>2071100000</v>
      </c>
    </row>
    <row r="57" spans="2:6" x14ac:dyDescent="0.3">
      <c r="B57" s="3" t="str">
        <f>B56</f>
        <v>Insurance expenses</v>
      </c>
      <c r="C57" s="3" t="s">
        <v>7</v>
      </c>
      <c r="D57" s="3" t="s">
        <v>7</v>
      </c>
      <c r="E57" s="4">
        <f>E56</f>
        <v>213090.85199999998</v>
      </c>
      <c r="F57" s="3">
        <f>F56</f>
        <v>2071100000</v>
      </c>
    </row>
    <row r="58" spans="2:6" x14ac:dyDescent="0.3">
      <c r="B58" s="3" t="s">
        <v>41</v>
      </c>
      <c r="C58" s="3">
        <v>111111</v>
      </c>
      <c r="D58" s="3" t="s">
        <v>6</v>
      </c>
      <c r="E58" s="4">
        <v>1813525.004</v>
      </c>
      <c r="F58" s="3">
        <v>2071209200</v>
      </c>
    </row>
    <row r="59" spans="2:6" x14ac:dyDescent="0.3">
      <c r="B59" s="3" t="str">
        <f>B58</f>
        <v>Travel expenses</v>
      </c>
      <c r="C59" s="3" t="s">
        <v>7</v>
      </c>
      <c r="D59" s="3" t="s">
        <v>7</v>
      </c>
      <c r="E59" s="4">
        <f>E58</f>
        <v>1813525.004</v>
      </c>
      <c r="F59" s="3">
        <f>F58</f>
        <v>2071209200</v>
      </c>
    </row>
    <row r="60" spans="2:6" x14ac:dyDescent="0.3">
      <c r="B60" s="3" t="s">
        <v>42</v>
      </c>
      <c r="C60" s="3">
        <v>111111</v>
      </c>
      <c r="D60" s="3" t="s">
        <v>6</v>
      </c>
      <c r="E60" s="4">
        <v>5552.2</v>
      </c>
      <c r="F60" s="3">
        <v>2071209400</v>
      </c>
    </row>
    <row r="61" spans="2:6" x14ac:dyDescent="0.3">
      <c r="B61" s="3" t="str">
        <f>B60</f>
        <v>Utility expenses</v>
      </c>
      <c r="C61" s="3" t="s">
        <v>7</v>
      </c>
      <c r="D61" s="3" t="s">
        <v>7</v>
      </c>
      <c r="E61" s="4">
        <f>E60</f>
        <v>5552.2</v>
      </c>
      <c r="F61" s="3">
        <f>F60</f>
        <v>2071209400</v>
      </c>
    </row>
    <row r="62" spans="2:6" x14ac:dyDescent="0.3">
      <c r="B62" s="3" t="s">
        <v>43</v>
      </c>
      <c r="C62" s="3">
        <v>111111</v>
      </c>
      <c r="D62" s="3" t="s">
        <v>6</v>
      </c>
      <c r="E62" s="4">
        <v>43868.975999999995</v>
      </c>
      <c r="F62" s="3">
        <v>2071209500</v>
      </c>
    </row>
    <row r="63" spans="2:6" x14ac:dyDescent="0.3">
      <c r="B63" s="3" t="str">
        <f>B62</f>
        <v>Legal expenses</v>
      </c>
      <c r="C63" s="3" t="s">
        <v>7</v>
      </c>
      <c r="D63" s="3" t="s">
        <v>7</v>
      </c>
      <c r="E63" s="4">
        <f>E62</f>
        <v>43868.975999999995</v>
      </c>
      <c r="F63" s="3">
        <f>F62</f>
        <v>2071209500</v>
      </c>
    </row>
    <row r="64" spans="2:6" x14ac:dyDescent="0.3">
      <c r="B64" s="3" t="s">
        <v>44</v>
      </c>
      <c r="C64" s="3">
        <v>111101</v>
      </c>
      <c r="D64" s="3" t="s">
        <v>13</v>
      </c>
      <c r="E64" s="4">
        <v>10934.671999999999</v>
      </c>
      <c r="F64" s="3">
        <v>2071980000</v>
      </c>
    </row>
    <row r="65" spans="2:6" x14ac:dyDescent="0.3">
      <c r="B65" s="3" t="str">
        <f>B64</f>
        <v>Misc costs</v>
      </c>
      <c r="C65" s="3" t="s">
        <v>7</v>
      </c>
      <c r="D65" s="3" t="s">
        <v>7</v>
      </c>
      <c r="E65" s="4">
        <f>E64</f>
        <v>10934.671999999999</v>
      </c>
      <c r="F65" s="3">
        <f>F64</f>
        <v>2071980000</v>
      </c>
    </row>
    <row r="66" spans="2:6" x14ac:dyDescent="0.3">
      <c r="B66" s="3" t="s">
        <v>45</v>
      </c>
      <c r="C66" s="3">
        <v>111111</v>
      </c>
      <c r="D66" s="3" t="s">
        <v>6</v>
      </c>
      <c r="E66" s="4">
        <v>20400</v>
      </c>
      <c r="F66" s="3">
        <v>2079022000</v>
      </c>
    </row>
    <row r="67" spans="2:6" x14ac:dyDescent="0.3">
      <c r="B67" s="3" t="str">
        <f>B66</f>
        <v>Consulting fees</v>
      </c>
      <c r="C67" s="3" t="s">
        <v>7</v>
      </c>
      <c r="D67" s="3" t="s">
        <v>7</v>
      </c>
      <c r="E67" s="4">
        <f>E66</f>
        <v>20400</v>
      </c>
      <c r="F67" s="3">
        <f>F66</f>
        <v>2079022000</v>
      </c>
    </row>
    <row r="68" spans="2:6" x14ac:dyDescent="0.3">
      <c r="B68" s="3" t="s">
        <v>46</v>
      </c>
      <c r="C68" s="3">
        <v>105</v>
      </c>
      <c r="D68" s="3" t="s">
        <v>47</v>
      </c>
      <c r="E68" s="4">
        <v>0</v>
      </c>
      <c r="F68" s="3">
        <v>2079070000</v>
      </c>
    </row>
    <row r="69" spans="2:6" x14ac:dyDescent="0.3">
      <c r="B69" s="3" t="s">
        <v>46</v>
      </c>
      <c r="C69" s="3">
        <v>111111</v>
      </c>
      <c r="D69" s="3" t="s">
        <v>6</v>
      </c>
      <c r="E69" s="4">
        <v>563918.152</v>
      </c>
      <c r="F69" s="3">
        <v>2079070000</v>
      </c>
    </row>
    <row r="70" spans="2:6" x14ac:dyDescent="0.3">
      <c r="B70" s="3" t="str">
        <f>B69</f>
        <v>Misc extraordinary expenses</v>
      </c>
      <c r="C70" s="3" t="s">
        <v>7</v>
      </c>
      <c r="D70" s="3" t="s">
        <v>7</v>
      </c>
      <c r="E70" s="4">
        <f>E69+E68</f>
        <v>563918.152</v>
      </c>
      <c r="F70" s="3">
        <f>F69</f>
        <v>2079070000</v>
      </c>
    </row>
    <row r="71" spans="2:6" x14ac:dyDescent="0.3">
      <c r="B71" s="3" t="s">
        <v>48</v>
      </c>
      <c r="C71" s="3">
        <v>1009</v>
      </c>
      <c r="D71" s="3" t="s">
        <v>10</v>
      </c>
      <c r="E71" s="4">
        <v>0</v>
      </c>
      <c r="F71" s="3">
        <v>2079080000</v>
      </c>
    </row>
    <row r="72" spans="2:6" x14ac:dyDescent="0.3">
      <c r="B72" s="3" t="s">
        <v>48</v>
      </c>
      <c r="C72" s="3">
        <v>1007</v>
      </c>
      <c r="D72" s="3" t="s">
        <v>11</v>
      </c>
      <c r="E72" s="4">
        <v>0</v>
      </c>
      <c r="F72" s="3">
        <v>2079080000</v>
      </c>
    </row>
    <row r="73" spans="2:6" x14ac:dyDescent="0.3">
      <c r="B73" s="3" t="s">
        <v>48</v>
      </c>
      <c r="C73" s="3">
        <v>1008</v>
      </c>
      <c r="D73" s="3" t="s">
        <v>12</v>
      </c>
      <c r="E73" s="4">
        <v>0</v>
      </c>
      <c r="F73" s="3">
        <v>2079080000</v>
      </c>
    </row>
    <row r="74" spans="2:6" x14ac:dyDescent="0.3">
      <c r="B74" s="3" t="str">
        <f>B73</f>
        <v>Difference from eliminations</v>
      </c>
      <c r="C74" s="3" t="s">
        <v>7</v>
      </c>
      <c r="D74" s="3" t="s">
        <v>7</v>
      </c>
      <c r="E74" s="4">
        <v>0</v>
      </c>
      <c r="F74" s="3">
        <f>F73</f>
        <v>2079080000</v>
      </c>
    </row>
    <row r="75" spans="2:6" x14ac:dyDescent="0.3">
      <c r="B75" s="3" t="s">
        <v>49</v>
      </c>
      <c r="C75" s="3">
        <v>1009</v>
      </c>
      <c r="D75" s="3" t="s">
        <v>10</v>
      </c>
      <c r="E75" s="4">
        <v>0</v>
      </c>
      <c r="F75" s="3">
        <v>2082280000</v>
      </c>
    </row>
    <row r="76" spans="2:6" x14ac:dyDescent="0.3">
      <c r="B76" s="3" t="s">
        <v>49</v>
      </c>
      <c r="C76" s="3">
        <v>1007</v>
      </c>
      <c r="D76" s="3" t="s">
        <v>11</v>
      </c>
      <c r="E76" s="4">
        <v>0</v>
      </c>
      <c r="F76" s="3">
        <v>2082280000</v>
      </c>
    </row>
    <row r="77" spans="2:6" x14ac:dyDescent="0.3">
      <c r="B77" s="3" t="s">
        <v>49</v>
      </c>
      <c r="C77" s="3">
        <v>1008</v>
      </c>
      <c r="D77" s="3" t="s">
        <v>12</v>
      </c>
      <c r="E77" s="4">
        <v>0</v>
      </c>
      <c r="F77" s="3">
        <v>2082280000</v>
      </c>
    </row>
    <row r="78" spans="2:6" x14ac:dyDescent="0.3">
      <c r="B78" s="3" t="s">
        <v>49</v>
      </c>
      <c r="C78" s="3">
        <v>1240</v>
      </c>
      <c r="D78" s="3" t="s">
        <v>29</v>
      </c>
      <c r="E78" s="4">
        <v>-35810.228000000003</v>
      </c>
      <c r="F78" s="3">
        <v>2082280000</v>
      </c>
    </row>
    <row r="79" spans="2:6" x14ac:dyDescent="0.3">
      <c r="B79" s="3" t="s">
        <v>49</v>
      </c>
      <c r="C79" s="3">
        <v>111111</v>
      </c>
      <c r="D79" s="3" t="s">
        <v>6</v>
      </c>
      <c r="E79" s="4">
        <v>-51927.417999999998</v>
      </c>
      <c r="F79" s="3">
        <v>2082280000</v>
      </c>
    </row>
    <row r="80" spans="2:6" x14ac:dyDescent="0.3">
      <c r="B80" s="3" t="str">
        <f>B79</f>
        <v>Interest income</v>
      </c>
      <c r="C80" s="3" t="s">
        <v>7</v>
      </c>
      <c r="D80" s="3" t="s">
        <v>7</v>
      </c>
      <c r="E80" s="4">
        <f>+E78+E79</f>
        <v>-87737.646000000008</v>
      </c>
      <c r="F80" s="3">
        <f>F79</f>
        <v>2082280000</v>
      </c>
    </row>
    <row r="81" spans="2:6" x14ac:dyDescent="0.3">
      <c r="B81" s="3" t="s">
        <v>50</v>
      </c>
      <c r="C81" s="3">
        <v>111101</v>
      </c>
      <c r="D81" s="3" t="s">
        <v>13</v>
      </c>
      <c r="E81" s="4">
        <v>-862270.63399999996</v>
      </c>
      <c r="F81" s="3">
        <v>2082202000</v>
      </c>
    </row>
    <row r="82" spans="2:6" x14ac:dyDescent="0.3">
      <c r="B82" s="3" t="str">
        <f>B81</f>
        <v>Capitalized interest</v>
      </c>
      <c r="C82" s="3" t="s">
        <v>7</v>
      </c>
      <c r="D82" s="3" t="s">
        <v>7</v>
      </c>
      <c r="E82" s="4">
        <f>+E81</f>
        <v>-862270.63399999996</v>
      </c>
      <c r="F82" s="3">
        <f>F81</f>
        <v>2082202000</v>
      </c>
    </row>
    <row r="83" spans="2:6" x14ac:dyDescent="0.3">
      <c r="B83" s="3" t="s">
        <v>51</v>
      </c>
      <c r="C83" s="3">
        <v>111101</v>
      </c>
      <c r="D83" s="3" t="s">
        <v>13</v>
      </c>
      <c r="E83" s="4">
        <v>22763</v>
      </c>
      <c r="F83" s="3">
        <v>2082208200</v>
      </c>
    </row>
    <row r="84" spans="2:6" x14ac:dyDescent="0.3">
      <c r="B84" s="3" t="str">
        <f>B83</f>
        <v>Non-recurring costs</v>
      </c>
      <c r="C84" s="3" t="s">
        <v>7</v>
      </c>
      <c r="D84" s="3" t="s">
        <v>7</v>
      </c>
      <c r="E84" s="4">
        <f>+E83</f>
        <v>22763</v>
      </c>
      <c r="F84" s="3">
        <f>F83</f>
        <v>2082208200</v>
      </c>
    </row>
    <row r="85" spans="2:6" x14ac:dyDescent="0.3">
      <c r="B85" s="3" t="s">
        <v>52</v>
      </c>
      <c r="C85" s="3">
        <v>88</v>
      </c>
      <c r="D85" s="3" t="s">
        <v>17</v>
      </c>
      <c r="E85" s="4">
        <v>2930430.0120000001</v>
      </c>
      <c r="F85" s="3">
        <v>2082214000</v>
      </c>
    </row>
    <row r="86" spans="2:6" x14ac:dyDescent="0.3">
      <c r="B86" s="3" t="str">
        <f>B85</f>
        <v>Interest expenses</v>
      </c>
      <c r="C86" s="3" t="s">
        <v>7</v>
      </c>
      <c r="D86" s="3" t="s">
        <v>7</v>
      </c>
      <c r="E86" s="4">
        <f>+E85</f>
        <v>2930430.0120000001</v>
      </c>
      <c r="F86" s="3">
        <f>F85</f>
        <v>2082214000</v>
      </c>
    </row>
    <row r="87" spans="2:6" x14ac:dyDescent="0.3">
      <c r="B87" s="3" t="s">
        <v>53</v>
      </c>
      <c r="C87" s="3">
        <v>111101</v>
      </c>
      <c r="D87" s="3" t="s">
        <v>13</v>
      </c>
      <c r="E87" s="4">
        <v>-49378.641999999993</v>
      </c>
      <c r="F87" s="3">
        <v>2091200000</v>
      </c>
    </row>
    <row r="88" spans="2:6" x14ac:dyDescent="0.3">
      <c r="B88" s="3" t="str">
        <f>B87</f>
        <v>Current taxes</v>
      </c>
      <c r="C88" s="3" t="s">
        <v>7</v>
      </c>
      <c r="D88" s="3" t="s">
        <v>7</v>
      </c>
      <c r="E88" s="4">
        <f>E87</f>
        <v>-49378.641999999993</v>
      </c>
      <c r="F88" s="3">
        <f>F87</f>
        <v>2091200000</v>
      </c>
    </row>
    <row r="89" spans="2:6" x14ac:dyDescent="0.3">
      <c r="B89" s="3" t="s">
        <v>54</v>
      </c>
      <c r="C89" s="3">
        <v>111101</v>
      </c>
      <c r="D89" s="3" t="s">
        <v>13</v>
      </c>
      <c r="E89" s="4">
        <v>516250.67</v>
      </c>
      <c r="F89" s="3">
        <v>2091200001</v>
      </c>
    </row>
    <row r="90" spans="2:6" x14ac:dyDescent="0.3">
      <c r="B90" s="3" t="str">
        <f>B89</f>
        <v>Regional taxes</v>
      </c>
      <c r="C90" s="3" t="s">
        <v>7</v>
      </c>
      <c r="D90" s="3" t="s">
        <v>7</v>
      </c>
      <c r="E90" s="4">
        <f>E89</f>
        <v>516250.67</v>
      </c>
      <c r="F90" s="3">
        <f>F89</f>
        <v>2091200001</v>
      </c>
    </row>
    <row r="91" spans="2:6" x14ac:dyDescent="0.3">
      <c r="B91" s="3" t="s">
        <v>55</v>
      </c>
      <c r="C91" s="3">
        <v>111101</v>
      </c>
      <c r="D91" s="3" t="s">
        <v>13</v>
      </c>
      <c r="E91" s="4">
        <v>21593.093999999997</v>
      </c>
      <c r="F91" s="3">
        <v>2092200000</v>
      </c>
    </row>
    <row r="92" spans="2:6" x14ac:dyDescent="0.3">
      <c r="B92" s="3" t="str">
        <f>B91</f>
        <v>Deferred taxes</v>
      </c>
      <c r="C92" s="3" t="s">
        <v>7</v>
      </c>
      <c r="D92" s="3" t="s">
        <v>7</v>
      </c>
      <c r="E92" s="4">
        <f>+E91</f>
        <v>21593.093999999997</v>
      </c>
      <c r="F92" s="3">
        <f>F91</f>
        <v>2092200000</v>
      </c>
    </row>
    <row r="93" spans="2:6" x14ac:dyDescent="0.3">
      <c r="B93" s="5" t="s">
        <v>56</v>
      </c>
      <c r="C93" s="5">
        <v>111101</v>
      </c>
      <c r="D93" s="5" t="s">
        <v>13</v>
      </c>
      <c r="E93" s="6">
        <v>-2904117.9939999986</v>
      </c>
      <c r="F93" s="5">
        <v>2999999999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DD1-05B7-49F1-9F5E-EFE862936671}">
  <dimension ref="B1:F127"/>
  <sheetViews>
    <sheetView workbookViewId="0">
      <selection activeCell="B18" sqref="B18"/>
    </sheetView>
  </sheetViews>
  <sheetFormatPr defaultRowHeight="14.4" x14ac:dyDescent="0.3"/>
  <cols>
    <col min="2" max="2" width="31.44140625" bestFit="1" customWidth="1"/>
    <col min="3" max="3" width="21.88671875" bestFit="1" customWidth="1"/>
    <col min="4" max="4" width="24.6640625" bestFit="1" customWidth="1"/>
    <col min="5" max="5" width="12.6640625" bestFit="1" customWidth="1"/>
    <col min="6" max="6" width="11" bestFit="1" customWidth="1"/>
  </cols>
  <sheetData>
    <row r="1" spans="2:6" x14ac:dyDescent="0.3">
      <c r="B1" t="s">
        <v>57</v>
      </c>
    </row>
    <row r="4" spans="2:6" x14ac:dyDescent="0.3">
      <c r="B4" s="3" t="s">
        <v>1</v>
      </c>
      <c r="C4" s="3" t="s">
        <v>58</v>
      </c>
      <c r="D4" s="3" t="s">
        <v>2</v>
      </c>
      <c r="E4" s="3" t="s">
        <v>3</v>
      </c>
      <c r="F4" s="3" t="s">
        <v>4</v>
      </c>
    </row>
    <row r="5" spans="2:6" x14ac:dyDescent="0.3">
      <c r="B5" t="s">
        <v>5</v>
      </c>
      <c r="C5">
        <v>105</v>
      </c>
      <c r="D5" t="s">
        <v>47</v>
      </c>
      <c r="E5">
        <v>-355396.61499999999</v>
      </c>
      <c r="F5">
        <v>2001110000</v>
      </c>
    </row>
    <row r="6" spans="2:6" x14ac:dyDescent="0.3">
      <c r="B6" t="s">
        <v>5</v>
      </c>
      <c r="C6">
        <v>111111</v>
      </c>
      <c r="D6" t="s">
        <v>6</v>
      </c>
      <c r="E6">
        <v>-15792898.75</v>
      </c>
      <c r="F6">
        <v>2001110000</v>
      </c>
    </row>
    <row r="7" spans="2:6" x14ac:dyDescent="0.3">
      <c r="B7" t="s">
        <v>5</v>
      </c>
      <c r="C7" t="s">
        <v>7</v>
      </c>
      <c r="D7" t="s">
        <v>7</v>
      </c>
      <c r="E7">
        <v>-16148295.365</v>
      </c>
      <c r="F7">
        <v>2001110000</v>
      </c>
    </row>
    <row r="8" spans="2:6" x14ac:dyDescent="0.3">
      <c r="B8" t="s">
        <v>8</v>
      </c>
      <c r="C8">
        <v>111111</v>
      </c>
      <c r="D8" t="s">
        <v>6</v>
      </c>
      <c r="E8">
        <v>-6960217.6449999996</v>
      </c>
      <c r="F8">
        <v>2001190000</v>
      </c>
    </row>
    <row r="9" spans="2:6" x14ac:dyDescent="0.3">
      <c r="B9" t="s">
        <v>8</v>
      </c>
      <c r="C9" t="s">
        <v>7</v>
      </c>
      <c r="D9" t="s">
        <v>7</v>
      </c>
      <c r="E9">
        <v>-6960217.6449999996</v>
      </c>
      <c r="F9">
        <v>2001190000</v>
      </c>
    </row>
    <row r="10" spans="2:6" x14ac:dyDescent="0.3">
      <c r="B10" t="s">
        <v>9</v>
      </c>
      <c r="C10" t="s">
        <v>59</v>
      </c>
      <c r="D10" t="s">
        <v>60</v>
      </c>
      <c r="E10">
        <v>-420017.14999999997</v>
      </c>
      <c r="F10">
        <v>2020000000</v>
      </c>
    </row>
    <row r="11" spans="2:6" x14ac:dyDescent="0.3">
      <c r="B11" t="s">
        <v>9</v>
      </c>
      <c r="C11">
        <v>1007</v>
      </c>
      <c r="D11" t="s">
        <v>11</v>
      </c>
      <c r="E11">
        <v>-89234.880000000005</v>
      </c>
      <c r="F11">
        <v>2020000000</v>
      </c>
    </row>
    <row r="12" spans="2:6" x14ac:dyDescent="0.3">
      <c r="B12" t="s">
        <v>9</v>
      </c>
      <c r="C12">
        <v>1008</v>
      </c>
      <c r="D12" t="s">
        <v>12</v>
      </c>
      <c r="E12">
        <v>-26173</v>
      </c>
      <c r="F12">
        <v>2020000000</v>
      </c>
    </row>
    <row r="13" spans="2:6" x14ac:dyDescent="0.3">
      <c r="B13" t="s">
        <v>9</v>
      </c>
      <c r="C13">
        <v>111101</v>
      </c>
      <c r="D13" t="s">
        <v>13</v>
      </c>
      <c r="E13">
        <v>-209401.92</v>
      </c>
      <c r="F13">
        <v>2020000000</v>
      </c>
    </row>
    <row r="14" spans="2:6" x14ac:dyDescent="0.3">
      <c r="B14" t="s">
        <v>9</v>
      </c>
      <c r="C14" t="s">
        <v>7</v>
      </c>
      <c r="D14" t="s">
        <v>7</v>
      </c>
      <c r="E14">
        <v>-744826.95000000007</v>
      </c>
      <c r="F14">
        <v>2020000000</v>
      </c>
    </row>
    <row r="15" spans="2:6" x14ac:dyDescent="0.3">
      <c r="B15" t="s">
        <v>61</v>
      </c>
      <c r="C15">
        <v>111111</v>
      </c>
      <c r="D15" t="s">
        <v>6</v>
      </c>
      <c r="E15">
        <v>14589.33</v>
      </c>
      <c r="F15">
        <v>2021210000</v>
      </c>
    </row>
    <row r="16" spans="2:6" x14ac:dyDescent="0.3">
      <c r="B16" t="s">
        <v>61</v>
      </c>
      <c r="C16" t="s">
        <v>7</v>
      </c>
      <c r="D16" t="s">
        <v>7</v>
      </c>
      <c r="E16">
        <v>14589.33</v>
      </c>
      <c r="F16">
        <v>2021210000</v>
      </c>
    </row>
    <row r="17" spans="2:6" x14ac:dyDescent="0.3">
      <c r="B17" t="s">
        <v>14</v>
      </c>
      <c r="C17">
        <v>111111</v>
      </c>
      <c r="D17" t="s">
        <v>6</v>
      </c>
      <c r="E17">
        <v>5463188.8250000002</v>
      </c>
      <c r="F17">
        <v>2021900000</v>
      </c>
    </row>
    <row r="18" spans="2:6" x14ac:dyDescent="0.3">
      <c r="B18" t="s">
        <v>14</v>
      </c>
      <c r="C18" t="s">
        <v>7</v>
      </c>
      <c r="D18" t="s">
        <v>7</v>
      </c>
      <c r="E18">
        <v>5463188.8250000002</v>
      </c>
      <c r="F18">
        <v>2021900000</v>
      </c>
    </row>
    <row r="19" spans="2:6" x14ac:dyDescent="0.3">
      <c r="B19" t="s">
        <v>15</v>
      </c>
      <c r="C19">
        <v>111111</v>
      </c>
      <c r="D19" t="s">
        <v>6</v>
      </c>
      <c r="E19">
        <v>343675</v>
      </c>
      <c r="F19">
        <v>2024080000</v>
      </c>
    </row>
    <row r="20" spans="2:6" x14ac:dyDescent="0.3">
      <c r="B20" t="s">
        <v>15</v>
      </c>
      <c r="C20" t="s">
        <v>7</v>
      </c>
      <c r="D20" t="s">
        <v>7</v>
      </c>
      <c r="E20">
        <v>343675</v>
      </c>
      <c r="F20">
        <v>2024080000</v>
      </c>
    </row>
    <row r="21" spans="2:6" x14ac:dyDescent="0.3">
      <c r="B21" t="s">
        <v>16</v>
      </c>
      <c r="C21">
        <v>19</v>
      </c>
      <c r="D21" t="s">
        <v>25</v>
      </c>
      <c r="E21">
        <v>38521</v>
      </c>
      <c r="F21">
        <v>2024090000</v>
      </c>
    </row>
    <row r="22" spans="2:6" x14ac:dyDescent="0.3">
      <c r="B22" t="s">
        <v>16</v>
      </c>
      <c r="C22">
        <v>88</v>
      </c>
      <c r="D22" t="s">
        <v>17</v>
      </c>
      <c r="E22">
        <v>1980162.23</v>
      </c>
      <c r="F22">
        <v>2024090000</v>
      </c>
    </row>
    <row r="23" spans="2:6" x14ac:dyDescent="0.3">
      <c r="B23" t="s">
        <v>16</v>
      </c>
      <c r="C23" t="s">
        <v>62</v>
      </c>
      <c r="D23" t="s">
        <v>63</v>
      </c>
      <c r="E23">
        <v>1820</v>
      </c>
      <c r="F23">
        <v>2024090000</v>
      </c>
    </row>
    <row r="24" spans="2:6" x14ac:dyDescent="0.3">
      <c r="B24" t="s">
        <v>16</v>
      </c>
      <c r="C24" t="s">
        <v>64</v>
      </c>
      <c r="D24" t="s">
        <v>65</v>
      </c>
      <c r="E24">
        <v>10448.129999999999</v>
      </c>
      <c r="F24">
        <v>2024090000</v>
      </c>
    </row>
    <row r="25" spans="2:6" x14ac:dyDescent="0.3">
      <c r="B25" t="s">
        <v>16</v>
      </c>
      <c r="C25" t="s">
        <v>66</v>
      </c>
      <c r="D25" t="s">
        <v>67</v>
      </c>
      <c r="E25">
        <v>10412.5</v>
      </c>
      <c r="F25">
        <v>2024090000</v>
      </c>
    </row>
    <row r="26" spans="2:6" x14ac:dyDescent="0.3">
      <c r="B26" t="s">
        <v>16</v>
      </c>
      <c r="C26">
        <v>111111</v>
      </c>
      <c r="D26" t="s">
        <v>6</v>
      </c>
      <c r="E26">
        <v>27148.625</v>
      </c>
      <c r="F26">
        <v>2024090000</v>
      </c>
    </row>
    <row r="27" spans="2:6" x14ac:dyDescent="0.3">
      <c r="B27" t="s">
        <v>16</v>
      </c>
      <c r="C27" t="s">
        <v>7</v>
      </c>
      <c r="D27" t="s">
        <v>7</v>
      </c>
      <c r="E27">
        <v>2068512.4849999999</v>
      </c>
      <c r="F27">
        <v>2024090000</v>
      </c>
    </row>
    <row r="28" spans="2:6" x14ac:dyDescent="0.3">
      <c r="B28" t="s">
        <v>18</v>
      </c>
      <c r="C28">
        <v>111111</v>
      </c>
      <c r="D28" t="s">
        <v>6</v>
      </c>
      <c r="E28">
        <v>5507141.0549999997</v>
      </c>
      <c r="F28">
        <v>2041000000</v>
      </c>
    </row>
    <row r="29" spans="2:6" x14ac:dyDescent="0.3">
      <c r="B29" t="s">
        <v>18</v>
      </c>
      <c r="C29" t="s">
        <v>7</v>
      </c>
      <c r="D29" t="s">
        <v>7</v>
      </c>
      <c r="E29">
        <v>5507141.0549999997</v>
      </c>
      <c r="F29">
        <v>2041000000</v>
      </c>
    </row>
    <row r="30" spans="2:6" x14ac:dyDescent="0.3">
      <c r="B30" t="s">
        <v>68</v>
      </c>
      <c r="C30">
        <v>111101</v>
      </c>
      <c r="D30" t="s">
        <v>13</v>
      </c>
      <c r="E30">
        <v>1752994.18</v>
      </c>
      <c r="F30">
        <v>2042000000</v>
      </c>
    </row>
    <row r="31" spans="2:6" x14ac:dyDescent="0.3">
      <c r="B31" t="s">
        <v>19</v>
      </c>
      <c r="C31">
        <v>111101</v>
      </c>
      <c r="D31" t="s">
        <v>13</v>
      </c>
      <c r="E31">
        <v>304303.86000000004</v>
      </c>
      <c r="F31">
        <v>2042000000</v>
      </c>
    </row>
    <row r="32" spans="2:6" x14ac:dyDescent="0.3">
      <c r="B32" t="s">
        <v>19</v>
      </c>
      <c r="C32" t="s">
        <v>7</v>
      </c>
      <c r="D32" t="s">
        <v>7</v>
      </c>
      <c r="E32">
        <v>2057298.04</v>
      </c>
      <c r="F32">
        <v>2042000000</v>
      </c>
    </row>
    <row r="33" spans="2:6" x14ac:dyDescent="0.3">
      <c r="B33" t="s">
        <v>20</v>
      </c>
      <c r="C33">
        <v>111101</v>
      </c>
      <c r="D33" t="s">
        <v>13</v>
      </c>
      <c r="E33">
        <v>500500</v>
      </c>
      <c r="F33">
        <v>2045000000</v>
      </c>
    </row>
    <row r="34" spans="2:6" x14ac:dyDescent="0.3">
      <c r="B34" t="s">
        <v>20</v>
      </c>
      <c r="C34" t="s">
        <v>7</v>
      </c>
      <c r="D34" t="s">
        <v>7</v>
      </c>
      <c r="E34">
        <v>500500</v>
      </c>
      <c r="F34">
        <v>2045000000</v>
      </c>
    </row>
    <row r="35" spans="2:6" x14ac:dyDescent="0.3">
      <c r="B35" t="s">
        <v>69</v>
      </c>
      <c r="C35">
        <v>111101</v>
      </c>
      <c r="D35" t="s">
        <v>13</v>
      </c>
      <c r="E35">
        <v>6919.8499999999995</v>
      </c>
      <c r="F35">
        <v>2049000000</v>
      </c>
    </row>
    <row r="36" spans="2:6" x14ac:dyDescent="0.3">
      <c r="B36" t="s">
        <v>69</v>
      </c>
      <c r="C36" t="s">
        <v>7</v>
      </c>
      <c r="D36" t="s">
        <v>7</v>
      </c>
      <c r="E36">
        <v>6919.8499999999995</v>
      </c>
      <c r="F36">
        <v>2049000000</v>
      </c>
    </row>
    <row r="37" spans="2:6" x14ac:dyDescent="0.3">
      <c r="B37" t="s">
        <v>21</v>
      </c>
      <c r="C37">
        <v>111101</v>
      </c>
      <c r="D37" t="s">
        <v>13</v>
      </c>
      <c r="E37">
        <v>1897676.87</v>
      </c>
      <c r="F37">
        <v>2051210000</v>
      </c>
    </row>
    <row r="38" spans="2:6" x14ac:dyDescent="0.3">
      <c r="B38" t="s">
        <v>21</v>
      </c>
      <c r="C38" t="s">
        <v>7</v>
      </c>
      <c r="D38" t="s">
        <v>7</v>
      </c>
      <c r="E38">
        <v>1897676.87</v>
      </c>
      <c r="F38">
        <v>2051210000</v>
      </c>
    </row>
    <row r="39" spans="2:6" x14ac:dyDescent="0.3">
      <c r="B39" t="s">
        <v>21</v>
      </c>
      <c r="C39">
        <v>111101</v>
      </c>
      <c r="D39" t="s">
        <v>13</v>
      </c>
      <c r="E39">
        <v>146328.94499999998</v>
      </c>
      <c r="F39">
        <v>2051260000</v>
      </c>
    </row>
    <row r="40" spans="2:6" x14ac:dyDescent="0.3">
      <c r="B40" t="s">
        <v>21</v>
      </c>
      <c r="C40" t="s">
        <v>7</v>
      </c>
      <c r="D40" t="s">
        <v>7</v>
      </c>
      <c r="E40">
        <v>146328.94499999998</v>
      </c>
      <c r="F40">
        <v>2051260000</v>
      </c>
    </row>
    <row r="41" spans="2:6" x14ac:dyDescent="0.3">
      <c r="B41" t="s">
        <v>70</v>
      </c>
      <c r="C41">
        <v>111111</v>
      </c>
      <c r="D41" t="s">
        <v>6</v>
      </c>
      <c r="E41">
        <v>-121553.07499999998</v>
      </c>
      <c r="F41">
        <v>2060220000</v>
      </c>
    </row>
    <row r="42" spans="2:6" x14ac:dyDescent="0.3">
      <c r="B42" t="s">
        <v>70</v>
      </c>
      <c r="C42" t="s">
        <v>7</v>
      </c>
      <c r="D42" t="s">
        <v>7</v>
      </c>
      <c r="E42">
        <v>-121553.07499999998</v>
      </c>
      <c r="F42">
        <v>2060220000</v>
      </c>
    </row>
    <row r="43" spans="2:6" x14ac:dyDescent="0.3">
      <c r="B43" t="s">
        <v>22</v>
      </c>
      <c r="C43" t="s">
        <v>23</v>
      </c>
      <c r="D43" t="s">
        <v>24</v>
      </c>
      <c r="E43">
        <v>-1643711.145</v>
      </c>
      <c r="F43">
        <v>2069010000</v>
      </c>
    </row>
    <row r="44" spans="2:6" x14ac:dyDescent="0.3">
      <c r="B44" t="s">
        <v>22</v>
      </c>
      <c r="C44">
        <v>19</v>
      </c>
      <c r="D44" t="s">
        <v>25</v>
      </c>
      <c r="E44">
        <v>-416278.66</v>
      </c>
      <c r="F44">
        <v>2069010000</v>
      </c>
    </row>
    <row r="45" spans="2:6" x14ac:dyDescent="0.3">
      <c r="B45" t="s">
        <v>22</v>
      </c>
      <c r="C45" t="s">
        <v>71</v>
      </c>
      <c r="D45" t="s">
        <v>72</v>
      </c>
      <c r="E45">
        <v>-364243.84499999997</v>
      </c>
      <c r="F45">
        <v>2069010000</v>
      </c>
    </row>
    <row r="46" spans="2:6" x14ac:dyDescent="0.3">
      <c r="B46" t="s">
        <v>22</v>
      </c>
      <c r="C46" t="s">
        <v>59</v>
      </c>
      <c r="D46" t="s">
        <v>60</v>
      </c>
      <c r="E46">
        <v>0</v>
      </c>
      <c r="F46">
        <v>2069010000</v>
      </c>
    </row>
    <row r="47" spans="2:6" x14ac:dyDescent="0.3">
      <c r="B47" t="s">
        <v>22</v>
      </c>
      <c r="C47">
        <v>1009</v>
      </c>
      <c r="D47" t="s">
        <v>10</v>
      </c>
      <c r="E47">
        <v>0</v>
      </c>
      <c r="F47">
        <v>2069010000</v>
      </c>
    </row>
    <row r="48" spans="2:6" x14ac:dyDescent="0.3">
      <c r="B48" t="s">
        <v>22</v>
      </c>
      <c r="C48">
        <v>1007</v>
      </c>
      <c r="D48" t="s">
        <v>11</v>
      </c>
      <c r="E48">
        <v>0</v>
      </c>
      <c r="F48">
        <v>2069010000</v>
      </c>
    </row>
    <row r="49" spans="2:6" x14ac:dyDescent="0.3">
      <c r="B49" t="s">
        <v>22</v>
      </c>
      <c r="C49">
        <v>1008</v>
      </c>
      <c r="D49" t="s">
        <v>12</v>
      </c>
      <c r="E49">
        <v>0</v>
      </c>
      <c r="F49">
        <v>2069010000</v>
      </c>
    </row>
    <row r="50" spans="2:6" x14ac:dyDescent="0.3">
      <c r="B50" t="s">
        <v>22</v>
      </c>
      <c r="C50">
        <v>1240</v>
      </c>
      <c r="D50" t="s">
        <v>29</v>
      </c>
      <c r="E50">
        <v>-10461.36</v>
      </c>
      <c r="F50">
        <v>2069010000</v>
      </c>
    </row>
    <row r="51" spans="2:6" x14ac:dyDescent="0.3">
      <c r="B51" t="s">
        <v>22</v>
      </c>
      <c r="C51">
        <v>1007</v>
      </c>
      <c r="D51" t="s">
        <v>73</v>
      </c>
      <c r="E51">
        <v>0</v>
      </c>
      <c r="F51">
        <v>2069010000</v>
      </c>
    </row>
    <row r="52" spans="2:6" x14ac:dyDescent="0.3">
      <c r="B52" t="s">
        <v>22</v>
      </c>
      <c r="C52" t="s">
        <v>74</v>
      </c>
      <c r="D52" t="s">
        <v>75</v>
      </c>
      <c r="E52">
        <v>-482611.04499999998</v>
      </c>
      <c r="F52">
        <v>2069010000</v>
      </c>
    </row>
    <row r="53" spans="2:6" x14ac:dyDescent="0.3">
      <c r="B53" t="s">
        <v>22</v>
      </c>
      <c r="C53">
        <v>111111</v>
      </c>
      <c r="D53" t="s">
        <v>6</v>
      </c>
      <c r="E53">
        <v>-6785.94</v>
      </c>
      <c r="F53">
        <v>2069010000</v>
      </c>
    </row>
    <row r="54" spans="2:6" x14ac:dyDescent="0.3">
      <c r="B54" t="s">
        <v>22</v>
      </c>
      <c r="C54" t="s">
        <v>7</v>
      </c>
      <c r="D54" t="s">
        <v>7</v>
      </c>
      <c r="E54">
        <v>-2924091.9949999996</v>
      </c>
      <c r="F54">
        <v>2069010000</v>
      </c>
    </row>
    <row r="55" spans="2:6" x14ac:dyDescent="0.3">
      <c r="B55" t="s">
        <v>30</v>
      </c>
      <c r="C55">
        <v>88</v>
      </c>
      <c r="D55" t="s">
        <v>17</v>
      </c>
      <c r="E55">
        <v>-2436.35</v>
      </c>
      <c r="F55">
        <v>2069980000</v>
      </c>
    </row>
    <row r="56" spans="2:6" x14ac:dyDescent="0.3">
      <c r="B56" t="s">
        <v>30</v>
      </c>
      <c r="C56">
        <v>111111</v>
      </c>
      <c r="D56" t="s">
        <v>6</v>
      </c>
      <c r="E56">
        <v>9793.84</v>
      </c>
      <c r="F56">
        <v>2069980000</v>
      </c>
    </row>
    <row r="57" spans="2:6" x14ac:dyDescent="0.3">
      <c r="B57" t="s">
        <v>30</v>
      </c>
      <c r="C57" t="s">
        <v>7</v>
      </c>
      <c r="D57" t="s">
        <v>7</v>
      </c>
      <c r="E57">
        <v>7357.49</v>
      </c>
      <c r="F57">
        <v>2069980000</v>
      </c>
    </row>
    <row r="58" spans="2:6" x14ac:dyDescent="0.3">
      <c r="B58" t="s">
        <v>76</v>
      </c>
      <c r="C58">
        <v>111101</v>
      </c>
      <c r="D58" t="s">
        <v>13</v>
      </c>
      <c r="E58">
        <v>81.339999999999989</v>
      </c>
      <c r="F58">
        <v>2070290000</v>
      </c>
    </row>
    <row r="59" spans="2:6" x14ac:dyDescent="0.3">
      <c r="B59" t="s">
        <v>76</v>
      </c>
      <c r="C59" t="s">
        <v>7</v>
      </c>
      <c r="D59" t="s">
        <v>7</v>
      </c>
      <c r="E59">
        <v>81.339999999999989</v>
      </c>
      <c r="F59">
        <v>2070290000</v>
      </c>
    </row>
    <row r="60" spans="2:6" x14ac:dyDescent="0.3">
      <c r="B60" t="s">
        <v>31</v>
      </c>
      <c r="C60">
        <v>111111</v>
      </c>
      <c r="D60" t="s">
        <v>6</v>
      </c>
      <c r="E60">
        <v>65947.7</v>
      </c>
      <c r="F60">
        <v>2070400000</v>
      </c>
    </row>
    <row r="61" spans="2:6" x14ac:dyDescent="0.3">
      <c r="B61" t="s">
        <v>31</v>
      </c>
      <c r="C61" t="s">
        <v>7</v>
      </c>
      <c r="D61" t="s">
        <v>7</v>
      </c>
      <c r="E61">
        <v>65947.7</v>
      </c>
      <c r="F61">
        <v>2070400000</v>
      </c>
    </row>
    <row r="62" spans="2:6" x14ac:dyDescent="0.3">
      <c r="B62" t="s">
        <v>32</v>
      </c>
      <c r="C62">
        <v>111111</v>
      </c>
      <c r="D62" t="s">
        <v>6</v>
      </c>
      <c r="E62">
        <v>5138.91</v>
      </c>
      <c r="F62">
        <v>2070500000</v>
      </c>
    </row>
    <row r="63" spans="2:6" x14ac:dyDescent="0.3">
      <c r="B63" t="s">
        <v>32</v>
      </c>
      <c r="C63" t="s">
        <v>7</v>
      </c>
      <c r="D63" t="s">
        <v>7</v>
      </c>
      <c r="E63">
        <v>5138.91</v>
      </c>
      <c r="F63">
        <v>2070500000</v>
      </c>
    </row>
    <row r="64" spans="2:6" x14ac:dyDescent="0.3">
      <c r="B64" t="s">
        <v>33</v>
      </c>
      <c r="C64">
        <v>111111</v>
      </c>
      <c r="D64" t="s">
        <v>6</v>
      </c>
      <c r="E64">
        <v>1055381.4750000001</v>
      </c>
      <c r="F64">
        <v>2070600000</v>
      </c>
    </row>
    <row r="65" spans="2:6" x14ac:dyDescent="0.3">
      <c r="B65" t="s">
        <v>33</v>
      </c>
      <c r="C65" t="s">
        <v>7</v>
      </c>
      <c r="D65" t="s">
        <v>7</v>
      </c>
      <c r="E65">
        <v>1055381.4750000001</v>
      </c>
      <c r="F65">
        <v>2070600000</v>
      </c>
    </row>
    <row r="66" spans="2:6" x14ac:dyDescent="0.3">
      <c r="B66" t="s">
        <v>34</v>
      </c>
      <c r="C66" t="s">
        <v>37</v>
      </c>
      <c r="D66" t="s">
        <v>38</v>
      </c>
      <c r="E66">
        <v>430845.34499999997</v>
      </c>
      <c r="F66">
        <v>2070900000</v>
      </c>
    </row>
    <row r="67" spans="2:6" x14ac:dyDescent="0.3">
      <c r="B67" t="s">
        <v>34</v>
      </c>
      <c r="C67">
        <v>105</v>
      </c>
      <c r="D67" t="s">
        <v>47</v>
      </c>
      <c r="E67">
        <v>276920</v>
      </c>
      <c r="F67">
        <v>2070900000</v>
      </c>
    </row>
    <row r="68" spans="2:6" x14ac:dyDescent="0.3">
      <c r="B68" t="s">
        <v>34</v>
      </c>
      <c r="C68">
        <v>111111</v>
      </c>
      <c r="D68" t="s">
        <v>6</v>
      </c>
      <c r="E68">
        <v>1130021</v>
      </c>
      <c r="F68">
        <v>2070900000</v>
      </c>
    </row>
    <row r="69" spans="2:6" x14ac:dyDescent="0.3">
      <c r="B69" t="s">
        <v>34</v>
      </c>
      <c r="C69" t="s">
        <v>7</v>
      </c>
      <c r="D69" t="s">
        <v>7</v>
      </c>
      <c r="E69">
        <v>1837786.345</v>
      </c>
      <c r="F69">
        <v>2070900000</v>
      </c>
    </row>
    <row r="70" spans="2:6" x14ac:dyDescent="0.3">
      <c r="B70" t="s">
        <v>39</v>
      </c>
      <c r="C70">
        <v>111111</v>
      </c>
      <c r="D70" t="s">
        <v>6</v>
      </c>
      <c r="E70">
        <v>7293.5450000000001</v>
      </c>
      <c r="F70">
        <v>2071000000</v>
      </c>
    </row>
    <row r="71" spans="2:6" x14ac:dyDescent="0.3">
      <c r="B71" t="s">
        <v>39</v>
      </c>
      <c r="C71" t="s">
        <v>7</v>
      </c>
      <c r="D71" t="s">
        <v>7</v>
      </c>
      <c r="E71">
        <v>7293.5450000000001</v>
      </c>
      <c r="F71">
        <v>2071000000</v>
      </c>
    </row>
    <row r="72" spans="2:6" x14ac:dyDescent="0.3">
      <c r="B72" t="s">
        <v>40</v>
      </c>
      <c r="C72">
        <v>1900</v>
      </c>
      <c r="D72" t="s">
        <v>77</v>
      </c>
      <c r="E72">
        <v>0</v>
      </c>
      <c r="F72">
        <v>2071100000</v>
      </c>
    </row>
    <row r="73" spans="2:6" x14ac:dyDescent="0.3">
      <c r="B73" t="s">
        <v>40</v>
      </c>
      <c r="C73">
        <v>111111</v>
      </c>
      <c r="D73" t="s">
        <v>6</v>
      </c>
      <c r="E73">
        <v>48468.665000000001</v>
      </c>
      <c r="F73">
        <v>2071100000</v>
      </c>
    </row>
    <row r="74" spans="2:6" x14ac:dyDescent="0.3">
      <c r="B74" t="s">
        <v>40</v>
      </c>
      <c r="C74" t="s">
        <v>7</v>
      </c>
      <c r="D74" t="s">
        <v>7</v>
      </c>
      <c r="E74">
        <v>48468.665000000001</v>
      </c>
      <c r="F74">
        <v>2071100000</v>
      </c>
    </row>
    <row r="75" spans="2:6" x14ac:dyDescent="0.3">
      <c r="B75" t="s">
        <v>41</v>
      </c>
      <c r="C75" t="s">
        <v>78</v>
      </c>
      <c r="D75" t="s">
        <v>79</v>
      </c>
      <c r="E75">
        <v>23928.799999999999</v>
      </c>
      <c r="F75">
        <v>2071209200</v>
      </c>
    </row>
    <row r="76" spans="2:6" x14ac:dyDescent="0.3">
      <c r="B76" t="s">
        <v>41</v>
      </c>
      <c r="C76">
        <v>111111</v>
      </c>
      <c r="D76" t="s">
        <v>6</v>
      </c>
      <c r="E76">
        <v>2393259.19</v>
      </c>
      <c r="F76">
        <v>2071209200</v>
      </c>
    </row>
    <row r="77" spans="2:6" x14ac:dyDescent="0.3">
      <c r="B77" t="s">
        <v>41</v>
      </c>
      <c r="C77" t="s">
        <v>7</v>
      </c>
      <c r="D77" t="s">
        <v>7</v>
      </c>
      <c r="E77">
        <v>2417187.9899999998</v>
      </c>
      <c r="F77">
        <v>2071209200</v>
      </c>
    </row>
    <row r="78" spans="2:6" x14ac:dyDescent="0.3">
      <c r="B78" t="s">
        <v>42</v>
      </c>
      <c r="C78">
        <v>111111</v>
      </c>
      <c r="D78" t="s">
        <v>6</v>
      </c>
      <c r="E78">
        <v>23069.654999999999</v>
      </c>
      <c r="F78">
        <v>2071209400</v>
      </c>
    </row>
    <row r="79" spans="2:6" x14ac:dyDescent="0.3">
      <c r="B79" t="s">
        <v>42</v>
      </c>
      <c r="C79" t="s">
        <v>7</v>
      </c>
      <c r="D79" t="s">
        <v>7</v>
      </c>
      <c r="E79">
        <v>23069.654999999999</v>
      </c>
      <c r="F79">
        <v>2071209400</v>
      </c>
    </row>
    <row r="80" spans="2:6" x14ac:dyDescent="0.3">
      <c r="B80" t="s">
        <v>43</v>
      </c>
      <c r="C80">
        <v>111111</v>
      </c>
      <c r="D80" t="s">
        <v>6</v>
      </c>
      <c r="E80">
        <v>208366.935</v>
      </c>
      <c r="F80">
        <v>2071209500</v>
      </c>
    </row>
    <row r="81" spans="2:6" x14ac:dyDescent="0.3">
      <c r="B81" t="s">
        <v>43</v>
      </c>
      <c r="C81" t="s">
        <v>7</v>
      </c>
      <c r="D81" t="s">
        <v>7</v>
      </c>
      <c r="E81">
        <v>208366.935</v>
      </c>
      <c r="F81">
        <v>2071209500</v>
      </c>
    </row>
    <row r="82" spans="2:6" x14ac:dyDescent="0.3">
      <c r="B82" t="s">
        <v>80</v>
      </c>
      <c r="C82">
        <v>111111</v>
      </c>
      <c r="D82" t="s">
        <v>6</v>
      </c>
      <c r="E82">
        <v>308232</v>
      </c>
      <c r="F82">
        <v>2071220000</v>
      </c>
    </row>
    <row r="83" spans="2:6" x14ac:dyDescent="0.3">
      <c r="B83" t="s">
        <v>80</v>
      </c>
      <c r="C83" t="s">
        <v>7</v>
      </c>
      <c r="D83" t="s">
        <v>7</v>
      </c>
      <c r="E83">
        <v>308232</v>
      </c>
      <c r="F83">
        <v>2071220000</v>
      </c>
    </row>
    <row r="84" spans="2:6" x14ac:dyDescent="0.3">
      <c r="B84" t="s">
        <v>81</v>
      </c>
      <c r="C84">
        <v>19</v>
      </c>
      <c r="D84" t="s">
        <v>25</v>
      </c>
      <c r="E84">
        <v>13422.779999999999</v>
      </c>
      <c r="F84">
        <v>2071511000</v>
      </c>
    </row>
    <row r="85" spans="2:6" x14ac:dyDescent="0.3">
      <c r="B85" t="s">
        <v>81</v>
      </c>
      <c r="C85">
        <v>111111</v>
      </c>
      <c r="D85" t="s">
        <v>6</v>
      </c>
      <c r="E85">
        <v>4045.6150000000002</v>
      </c>
      <c r="F85">
        <v>2071511000</v>
      </c>
    </row>
    <row r="86" spans="2:6" x14ac:dyDescent="0.3">
      <c r="B86" t="s">
        <v>81</v>
      </c>
      <c r="C86" t="s">
        <v>7</v>
      </c>
      <c r="D86" t="s">
        <v>7</v>
      </c>
      <c r="E86">
        <v>17468.395</v>
      </c>
      <c r="F86">
        <v>2071511000</v>
      </c>
    </row>
    <row r="87" spans="2:6" x14ac:dyDescent="0.3">
      <c r="B87" t="s">
        <v>82</v>
      </c>
      <c r="C87">
        <v>111111</v>
      </c>
      <c r="D87" t="s">
        <v>6</v>
      </c>
      <c r="E87">
        <v>49621.144999999997</v>
      </c>
      <c r="F87">
        <v>2071910000</v>
      </c>
    </row>
    <row r="88" spans="2:6" x14ac:dyDescent="0.3">
      <c r="B88" t="s">
        <v>82</v>
      </c>
      <c r="C88" t="s">
        <v>7</v>
      </c>
      <c r="D88" t="s">
        <v>7</v>
      </c>
      <c r="E88">
        <v>49621.144999999997</v>
      </c>
      <c r="F88">
        <v>2071910000</v>
      </c>
    </row>
    <row r="89" spans="2:6" x14ac:dyDescent="0.3">
      <c r="B89" t="s">
        <v>44</v>
      </c>
      <c r="C89">
        <v>111101</v>
      </c>
      <c r="D89" t="s">
        <v>13</v>
      </c>
      <c r="E89">
        <v>20323.309999999998</v>
      </c>
      <c r="F89">
        <v>2071980000</v>
      </c>
    </row>
    <row r="90" spans="2:6" x14ac:dyDescent="0.3">
      <c r="B90" t="s">
        <v>44</v>
      </c>
      <c r="C90" t="s">
        <v>7</v>
      </c>
      <c r="D90" t="s">
        <v>7</v>
      </c>
      <c r="E90">
        <v>20323.309999999998</v>
      </c>
      <c r="F90">
        <v>2071980000</v>
      </c>
    </row>
    <row r="91" spans="2:6" x14ac:dyDescent="0.3">
      <c r="B91" t="s">
        <v>45</v>
      </c>
      <c r="C91">
        <v>111111</v>
      </c>
      <c r="D91" t="s">
        <v>6</v>
      </c>
      <c r="E91">
        <v>169489</v>
      </c>
      <c r="F91">
        <v>2079022000</v>
      </c>
    </row>
    <row r="92" spans="2:6" x14ac:dyDescent="0.3">
      <c r="B92" t="s">
        <v>45</v>
      </c>
      <c r="C92" t="s">
        <v>7</v>
      </c>
      <c r="D92" t="s">
        <v>7</v>
      </c>
      <c r="E92">
        <v>169489</v>
      </c>
      <c r="F92">
        <v>2079022000</v>
      </c>
    </row>
    <row r="93" spans="2:6" x14ac:dyDescent="0.3">
      <c r="B93" t="s">
        <v>46</v>
      </c>
      <c r="C93">
        <v>19</v>
      </c>
      <c r="D93" t="s">
        <v>25</v>
      </c>
      <c r="E93">
        <v>85462.684999999998</v>
      </c>
      <c r="F93">
        <v>2079070000</v>
      </c>
    </row>
    <row r="94" spans="2:6" x14ac:dyDescent="0.3">
      <c r="B94" t="s">
        <v>46</v>
      </c>
      <c r="C94" t="s">
        <v>35</v>
      </c>
      <c r="D94" t="s">
        <v>36</v>
      </c>
      <c r="E94">
        <v>11422.144999999999</v>
      </c>
      <c r="F94">
        <v>2079070000</v>
      </c>
    </row>
    <row r="95" spans="2:6" x14ac:dyDescent="0.3">
      <c r="B95" t="s">
        <v>46</v>
      </c>
      <c r="C95" t="s">
        <v>64</v>
      </c>
      <c r="D95" t="s">
        <v>65</v>
      </c>
      <c r="E95">
        <v>84438.864999999991</v>
      </c>
      <c r="F95">
        <v>2079070000</v>
      </c>
    </row>
    <row r="96" spans="2:6" x14ac:dyDescent="0.3">
      <c r="B96" t="s">
        <v>46</v>
      </c>
      <c r="C96">
        <v>111111</v>
      </c>
      <c r="D96" t="s">
        <v>6</v>
      </c>
      <c r="E96">
        <v>638869.13</v>
      </c>
      <c r="F96">
        <v>2079070000</v>
      </c>
    </row>
    <row r="97" spans="2:6" x14ac:dyDescent="0.3">
      <c r="B97" t="s">
        <v>46</v>
      </c>
      <c r="C97" t="s">
        <v>7</v>
      </c>
      <c r="D97" t="s">
        <v>7</v>
      </c>
      <c r="E97">
        <v>820192.82499999995</v>
      </c>
      <c r="F97">
        <v>2079070000</v>
      </c>
    </row>
    <row r="98" spans="2:6" x14ac:dyDescent="0.3">
      <c r="B98" t="s">
        <v>48</v>
      </c>
      <c r="C98" t="s">
        <v>59</v>
      </c>
      <c r="D98" t="s">
        <v>60</v>
      </c>
      <c r="E98">
        <v>0</v>
      </c>
      <c r="F98">
        <v>2079080000</v>
      </c>
    </row>
    <row r="99" spans="2:6" x14ac:dyDescent="0.3">
      <c r="B99" t="s">
        <v>48</v>
      </c>
      <c r="C99">
        <v>1007</v>
      </c>
      <c r="D99" t="s">
        <v>11</v>
      </c>
      <c r="E99">
        <v>0</v>
      </c>
      <c r="F99">
        <v>2079080000</v>
      </c>
    </row>
    <row r="100" spans="2:6" x14ac:dyDescent="0.3">
      <c r="B100" t="s">
        <v>48</v>
      </c>
      <c r="C100">
        <v>1008</v>
      </c>
      <c r="D100" t="s">
        <v>12</v>
      </c>
      <c r="E100">
        <v>0</v>
      </c>
      <c r="F100">
        <v>2079080000</v>
      </c>
    </row>
    <row r="101" spans="2:6" x14ac:dyDescent="0.3">
      <c r="B101" t="s">
        <v>48</v>
      </c>
      <c r="C101" t="s">
        <v>7</v>
      </c>
      <c r="D101" t="s">
        <v>7</v>
      </c>
      <c r="E101">
        <v>0</v>
      </c>
      <c r="F101">
        <v>2079080000</v>
      </c>
    </row>
    <row r="102" spans="2:6" x14ac:dyDescent="0.3">
      <c r="B102" t="s">
        <v>49</v>
      </c>
      <c r="C102" t="s">
        <v>59</v>
      </c>
      <c r="D102" t="s">
        <v>60</v>
      </c>
      <c r="E102">
        <v>0</v>
      </c>
      <c r="F102">
        <v>2082280000</v>
      </c>
    </row>
    <row r="103" spans="2:6" x14ac:dyDescent="0.3">
      <c r="B103" t="s">
        <v>49</v>
      </c>
      <c r="C103">
        <v>1009</v>
      </c>
      <c r="D103" t="s">
        <v>10</v>
      </c>
      <c r="E103">
        <v>0</v>
      </c>
      <c r="F103">
        <v>2082280000</v>
      </c>
    </row>
    <row r="104" spans="2:6" x14ac:dyDescent="0.3">
      <c r="B104" t="s">
        <v>49</v>
      </c>
      <c r="C104">
        <v>1007</v>
      </c>
      <c r="D104" t="s">
        <v>11</v>
      </c>
      <c r="E104">
        <v>0</v>
      </c>
      <c r="F104">
        <v>2082280000</v>
      </c>
    </row>
    <row r="105" spans="2:6" x14ac:dyDescent="0.3">
      <c r="B105" t="s">
        <v>49</v>
      </c>
      <c r="C105">
        <v>1008</v>
      </c>
      <c r="D105" t="s">
        <v>12</v>
      </c>
      <c r="E105">
        <v>0</v>
      </c>
      <c r="F105">
        <v>2082280000</v>
      </c>
    </row>
    <row r="106" spans="2:6" x14ac:dyDescent="0.3">
      <c r="B106" t="s">
        <v>49</v>
      </c>
      <c r="C106">
        <v>1240</v>
      </c>
      <c r="D106" t="s">
        <v>29</v>
      </c>
      <c r="E106">
        <v>-34224.959999999999</v>
      </c>
      <c r="F106">
        <v>2082280000</v>
      </c>
    </row>
    <row r="107" spans="2:6" x14ac:dyDescent="0.3">
      <c r="B107" t="s">
        <v>49</v>
      </c>
      <c r="C107">
        <v>1006</v>
      </c>
      <c r="D107" t="s">
        <v>83</v>
      </c>
      <c r="E107">
        <v>-6778.415</v>
      </c>
      <c r="F107">
        <v>2082280000</v>
      </c>
    </row>
    <row r="108" spans="2:6" x14ac:dyDescent="0.3">
      <c r="B108" t="s">
        <v>49</v>
      </c>
      <c r="C108">
        <v>1007</v>
      </c>
      <c r="D108" t="s">
        <v>73</v>
      </c>
      <c r="E108">
        <v>0</v>
      </c>
      <c r="F108">
        <v>2082280000</v>
      </c>
    </row>
    <row r="109" spans="2:6" x14ac:dyDescent="0.3">
      <c r="B109" t="s">
        <v>49</v>
      </c>
      <c r="C109">
        <v>111111</v>
      </c>
      <c r="D109" t="s">
        <v>6</v>
      </c>
      <c r="E109">
        <v>-2204.7199999999998</v>
      </c>
      <c r="F109">
        <v>2082280000</v>
      </c>
    </row>
    <row r="110" spans="2:6" x14ac:dyDescent="0.3">
      <c r="B110" t="s">
        <v>49</v>
      </c>
      <c r="C110" t="s">
        <v>7</v>
      </c>
      <c r="D110" t="s">
        <v>7</v>
      </c>
      <c r="E110">
        <v>-43208.095000000001</v>
      </c>
      <c r="F110">
        <v>2082280000</v>
      </c>
    </row>
    <row r="111" spans="2:6" x14ac:dyDescent="0.3">
      <c r="B111" t="s">
        <v>51</v>
      </c>
      <c r="C111">
        <v>111101</v>
      </c>
      <c r="D111" t="s">
        <v>13</v>
      </c>
      <c r="E111">
        <v>80617.179999999993</v>
      </c>
      <c r="F111">
        <v>2082208200</v>
      </c>
    </row>
    <row r="112" spans="2:6" x14ac:dyDescent="0.3">
      <c r="B112" t="s">
        <v>51</v>
      </c>
      <c r="C112" t="s">
        <v>7</v>
      </c>
      <c r="D112" t="s">
        <v>7</v>
      </c>
      <c r="E112">
        <v>80617.179999999993</v>
      </c>
      <c r="F112">
        <v>2082208200</v>
      </c>
    </row>
    <row r="113" spans="2:6" x14ac:dyDescent="0.3">
      <c r="B113" t="s">
        <v>52</v>
      </c>
      <c r="C113">
        <v>88</v>
      </c>
      <c r="D113" t="s">
        <v>17</v>
      </c>
      <c r="E113">
        <v>2752704.22</v>
      </c>
      <c r="F113">
        <v>2082214000</v>
      </c>
    </row>
    <row r="114" spans="2:6" x14ac:dyDescent="0.3">
      <c r="B114" t="s">
        <v>52</v>
      </c>
      <c r="C114">
        <v>1007</v>
      </c>
      <c r="D114" t="s">
        <v>73</v>
      </c>
      <c r="E114">
        <v>0</v>
      </c>
      <c r="F114">
        <v>2082214000</v>
      </c>
    </row>
    <row r="115" spans="2:6" x14ac:dyDescent="0.3">
      <c r="B115" t="s">
        <v>52</v>
      </c>
      <c r="C115">
        <v>111111</v>
      </c>
      <c r="D115" t="s">
        <v>6</v>
      </c>
      <c r="E115">
        <v>1250.7950000000001</v>
      </c>
      <c r="F115">
        <v>2082214000</v>
      </c>
    </row>
    <row r="116" spans="2:6" x14ac:dyDescent="0.3">
      <c r="B116" t="s">
        <v>52</v>
      </c>
      <c r="C116" t="s">
        <v>7</v>
      </c>
      <c r="D116" t="s">
        <v>7</v>
      </c>
      <c r="E116">
        <v>2753955.0150000001</v>
      </c>
      <c r="F116">
        <v>2082214000</v>
      </c>
    </row>
    <row r="117" spans="2:6" x14ac:dyDescent="0.3">
      <c r="B117" t="s">
        <v>84</v>
      </c>
      <c r="C117">
        <v>1240</v>
      </c>
      <c r="D117" t="s">
        <v>29</v>
      </c>
      <c r="E117">
        <v>4130000</v>
      </c>
      <c r="F117">
        <v>2082110000</v>
      </c>
    </row>
    <row r="118" spans="2:6" x14ac:dyDescent="0.3">
      <c r="B118" t="s">
        <v>84</v>
      </c>
      <c r="C118" t="s">
        <v>7</v>
      </c>
      <c r="D118" t="s">
        <v>7</v>
      </c>
      <c r="E118">
        <v>4130000</v>
      </c>
      <c r="F118">
        <v>2082110000</v>
      </c>
    </row>
    <row r="119" spans="2:6" x14ac:dyDescent="0.3">
      <c r="B119" t="s">
        <v>53</v>
      </c>
      <c r="C119">
        <v>111101</v>
      </c>
      <c r="D119" t="s">
        <v>13</v>
      </c>
      <c r="E119">
        <v>496748.70000000007</v>
      </c>
      <c r="F119">
        <v>2091200000</v>
      </c>
    </row>
    <row r="120" spans="2:6" x14ac:dyDescent="0.3">
      <c r="B120" t="s">
        <v>53</v>
      </c>
      <c r="C120" t="s">
        <v>7</v>
      </c>
      <c r="D120" t="s">
        <v>7</v>
      </c>
      <c r="E120">
        <v>496748.70000000007</v>
      </c>
      <c r="F120">
        <v>2091200000</v>
      </c>
    </row>
    <row r="121" spans="2:6" x14ac:dyDescent="0.3">
      <c r="B121" t="s">
        <v>54</v>
      </c>
      <c r="C121">
        <v>111101</v>
      </c>
      <c r="D121" t="s">
        <v>13</v>
      </c>
      <c r="E121">
        <v>480872.96000000002</v>
      </c>
      <c r="F121">
        <v>2091200001</v>
      </c>
    </row>
    <row r="122" spans="2:6" x14ac:dyDescent="0.3">
      <c r="B122" t="s">
        <v>54</v>
      </c>
      <c r="C122" t="s">
        <v>7</v>
      </c>
      <c r="D122" t="s">
        <v>7</v>
      </c>
      <c r="E122">
        <v>480872.96000000002</v>
      </c>
      <c r="F122">
        <v>2091200001</v>
      </c>
    </row>
    <row r="123" spans="2:6" x14ac:dyDescent="0.3">
      <c r="B123" t="s">
        <v>85</v>
      </c>
      <c r="C123">
        <v>111101</v>
      </c>
      <c r="D123" t="s">
        <v>13</v>
      </c>
      <c r="E123">
        <v>0</v>
      </c>
      <c r="F123">
        <v>2091900000</v>
      </c>
    </row>
    <row r="124" spans="2:6" x14ac:dyDescent="0.3">
      <c r="B124" t="s">
        <v>85</v>
      </c>
      <c r="C124" t="s">
        <v>7</v>
      </c>
      <c r="D124" t="s">
        <v>7</v>
      </c>
      <c r="E124">
        <v>0</v>
      </c>
      <c r="F124">
        <v>2091900000</v>
      </c>
    </row>
    <row r="125" spans="2:6" x14ac:dyDescent="0.3">
      <c r="B125" t="s">
        <v>55</v>
      </c>
      <c r="C125">
        <v>111101</v>
      </c>
      <c r="D125" t="s">
        <v>13</v>
      </c>
      <c r="E125">
        <v>6570.3050000000003</v>
      </c>
      <c r="F125">
        <v>2092200000</v>
      </c>
    </row>
    <row r="126" spans="2:6" x14ac:dyDescent="0.3">
      <c r="B126" t="s">
        <v>55</v>
      </c>
      <c r="C126" t="s">
        <v>7</v>
      </c>
      <c r="D126" t="s">
        <v>7</v>
      </c>
      <c r="E126">
        <v>6570.3050000000003</v>
      </c>
      <c r="F126">
        <v>2092200000</v>
      </c>
    </row>
    <row r="127" spans="2:6" x14ac:dyDescent="0.3">
      <c r="B127" t="s">
        <v>56</v>
      </c>
      <c r="C127">
        <v>111101</v>
      </c>
      <c r="D127" t="s">
        <v>13</v>
      </c>
      <c r="E127">
        <v>6073808.1600000001</v>
      </c>
      <c r="F127">
        <v>2111111999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3171-25C3-42E4-9FAD-38694A3BF221}">
  <dimension ref="B1:F115"/>
  <sheetViews>
    <sheetView topLeftCell="A4" zoomScale="145" zoomScaleNormal="145" workbookViewId="0">
      <selection activeCell="C11" sqref="C11"/>
    </sheetView>
  </sheetViews>
  <sheetFormatPr defaultRowHeight="14.4" x14ac:dyDescent="0.3"/>
  <sheetData>
    <row r="1" spans="2:6" x14ac:dyDescent="0.3">
      <c r="B1" t="s">
        <v>86</v>
      </c>
    </row>
    <row r="4" spans="2:6" x14ac:dyDescent="0.3">
      <c r="B4" s="3" t="s">
        <v>1</v>
      </c>
      <c r="C4" s="3" t="s">
        <v>58</v>
      </c>
      <c r="D4" s="3" t="s">
        <v>2</v>
      </c>
      <c r="E4" s="3" t="s">
        <v>3</v>
      </c>
      <c r="F4" s="3" t="s">
        <v>4</v>
      </c>
    </row>
    <row r="5" spans="2:6" x14ac:dyDescent="0.3">
      <c r="B5" t="s">
        <v>5</v>
      </c>
      <c r="C5">
        <v>105</v>
      </c>
      <c r="D5" t="s">
        <v>47</v>
      </c>
      <c r="E5">
        <v>-616462.01899999997</v>
      </c>
      <c r="F5">
        <v>2001110000</v>
      </c>
    </row>
    <row r="6" spans="2:6" x14ac:dyDescent="0.3">
      <c r="B6" t="s">
        <v>5</v>
      </c>
      <c r="C6">
        <v>111111</v>
      </c>
      <c r="D6" t="s">
        <v>6</v>
      </c>
      <c r="E6">
        <v>-14431341</v>
      </c>
      <c r="F6">
        <v>2001110000</v>
      </c>
    </row>
    <row r="7" spans="2:6" x14ac:dyDescent="0.3">
      <c r="B7" t="s">
        <v>5</v>
      </c>
      <c r="C7" t="s">
        <v>7</v>
      </c>
      <c r="D7" t="s">
        <v>7</v>
      </c>
      <c r="E7">
        <v>-15047803.018999999</v>
      </c>
      <c r="F7">
        <v>2001110000</v>
      </c>
    </row>
    <row r="8" spans="2:6" x14ac:dyDescent="0.3">
      <c r="B8" t="s">
        <v>8</v>
      </c>
      <c r="C8">
        <v>111111</v>
      </c>
      <c r="D8" t="s">
        <v>6</v>
      </c>
      <c r="E8">
        <v>-6373617.5140000004</v>
      </c>
      <c r="F8">
        <v>2001190000</v>
      </c>
    </row>
    <row r="9" spans="2:6" x14ac:dyDescent="0.3">
      <c r="B9" t="s">
        <v>8</v>
      </c>
      <c r="C9" t="s">
        <v>7</v>
      </c>
      <c r="D9" t="s">
        <v>7</v>
      </c>
      <c r="E9">
        <v>-6373617.5140000004</v>
      </c>
      <c r="F9">
        <v>2001190000</v>
      </c>
    </row>
    <row r="10" spans="2:6" x14ac:dyDescent="0.3">
      <c r="B10" t="s">
        <v>87</v>
      </c>
      <c r="C10">
        <v>111111</v>
      </c>
      <c r="D10" t="s">
        <v>6</v>
      </c>
      <c r="E10">
        <v>20504.509999999998</v>
      </c>
      <c r="F10">
        <v>2021210000</v>
      </c>
    </row>
    <row r="11" spans="2:6" x14ac:dyDescent="0.3">
      <c r="B11" t="s">
        <v>87</v>
      </c>
      <c r="C11" t="s">
        <v>7</v>
      </c>
      <c r="D11" t="s">
        <v>7</v>
      </c>
      <c r="E11">
        <v>20504.509999999998</v>
      </c>
      <c r="F11">
        <v>2021210000</v>
      </c>
    </row>
    <row r="12" spans="2:6" x14ac:dyDescent="0.3">
      <c r="B12" t="s">
        <v>14</v>
      </c>
      <c r="C12">
        <v>111111</v>
      </c>
      <c r="D12" t="s">
        <v>6</v>
      </c>
      <c r="E12">
        <v>5674152.0669999998</v>
      </c>
      <c r="F12">
        <v>2021900000</v>
      </c>
    </row>
    <row r="13" spans="2:6" x14ac:dyDescent="0.3">
      <c r="B13" t="s">
        <v>14</v>
      </c>
      <c r="C13" t="s">
        <v>7</v>
      </c>
      <c r="D13" t="s">
        <v>7</v>
      </c>
      <c r="E13">
        <v>5674152.0669999998</v>
      </c>
      <c r="F13">
        <v>2021900000</v>
      </c>
    </row>
    <row r="14" spans="2:6" x14ac:dyDescent="0.3">
      <c r="B14" t="s">
        <v>88</v>
      </c>
      <c r="C14">
        <v>111111</v>
      </c>
      <c r="D14" t="s">
        <v>6</v>
      </c>
      <c r="E14">
        <v>13691.949999999999</v>
      </c>
      <c r="F14">
        <v>2024020000</v>
      </c>
    </row>
    <row r="15" spans="2:6" x14ac:dyDescent="0.3">
      <c r="B15" t="s">
        <v>88</v>
      </c>
      <c r="C15" t="s">
        <v>7</v>
      </c>
      <c r="D15" t="s">
        <v>7</v>
      </c>
      <c r="E15">
        <v>13691.949999999999</v>
      </c>
      <c r="F15">
        <v>2024020000</v>
      </c>
    </row>
    <row r="16" spans="2:6" x14ac:dyDescent="0.3">
      <c r="B16" t="s">
        <v>15</v>
      </c>
      <c r="C16">
        <v>111111</v>
      </c>
      <c r="D16" t="s">
        <v>6</v>
      </c>
      <c r="E16">
        <v>350370.99399999995</v>
      </c>
      <c r="F16">
        <v>2024080000</v>
      </c>
    </row>
    <row r="17" spans="2:6" x14ac:dyDescent="0.3">
      <c r="B17" t="s">
        <v>15</v>
      </c>
      <c r="C17" t="s">
        <v>7</v>
      </c>
      <c r="D17" t="s">
        <v>7</v>
      </c>
      <c r="E17">
        <v>350370.99399999995</v>
      </c>
      <c r="F17">
        <v>2024080000</v>
      </c>
    </row>
    <row r="18" spans="2:6" x14ac:dyDescent="0.3">
      <c r="B18" t="s">
        <v>16</v>
      </c>
      <c r="C18">
        <v>88</v>
      </c>
      <c r="D18" t="s">
        <v>17</v>
      </c>
      <c r="E18">
        <v>3116017.1540000001</v>
      </c>
      <c r="F18">
        <v>2024090000</v>
      </c>
    </row>
    <row r="19" spans="2:6" x14ac:dyDescent="0.3">
      <c r="B19" t="s">
        <v>16</v>
      </c>
      <c r="C19" t="s">
        <v>62</v>
      </c>
      <c r="D19" t="s">
        <v>63</v>
      </c>
      <c r="E19">
        <v>0</v>
      </c>
      <c r="F19">
        <v>2024090000</v>
      </c>
    </row>
    <row r="20" spans="2:6" x14ac:dyDescent="0.3">
      <c r="B20" t="s">
        <v>16</v>
      </c>
      <c r="C20" t="s">
        <v>64</v>
      </c>
      <c r="D20" t="s">
        <v>65</v>
      </c>
      <c r="E20">
        <v>673.34299999999985</v>
      </c>
      <c r="F20">
        <v>2024090000</v>
      </c>
    </row>
    <row r="21" spans="2:6" x14ac:dyDescent="0.3">
      <c r="B21" t="s">
        <v>16</v>
      </c>
      <c r="C21" t="s">
        <v>89</v>
      </c>
      <c r="D21" t="s">
        <v>90</v>
      </c>
      <c r="E21">
        <v>192017.14499999996</v>
      </c>
      <c r="F21">
        <v>2024090000</v>
      </c>
    </row>
    <row r="22" spans="2:6" x14ac:dyDescent="0.3">
      <c r="B22" t="s">
        <v>16</v>
      </c>
      <c r="C22" t="s">
        <v>37</v>
      </c>
      <c r="D22" t="s">
        <v>38</v>
      </c>
      <c r="E22">
        <v>375290.46599999996</v>
      </c>
      <c r="F22">
        <v>2024090000</v>
      </c>
    </row>
    <row r="23" spans="2:6" x14ac:dyDescent="0.3">
      <c r="B23" t="s">
        <v>16</v>
      </c>
      <c r="C23">
        <v>17000</v>
      </c>
      <c r="D23" t="s">
        <v>91</v>
      </c>
      <c r="E23">
        <v>4920</v>
      </c>
      <c r="F23">
        <v>2024090000</v>
      </c>
    </row>
    <row r="24" spans="2:6" x14ac:dyDescent="0.3">
      <c r="B24" t="s">
        <v>16</v>
      </c>
      <c r="C24">
        <v>111111</v>
      </c>
      <c r="D24" t="s">
        <v>6</v>
      </c>
      <c r="E24">
        <v>9783.7069999999985</v>
      </c>
      <c r="F24">
        <v>2024090000</v>
      </c>
    </row>
    <row r="25" spans="2:6" x14ac:dyDescent="0.3">
      <c r="B25" t="s">
        <v>16</v>
      </c>
      <c r="C25" t="s">
        <v>7</v>
      </c>
      <c r="D25" t="s">
        <v>7</v>
      </c>
      <c r="E25">
        <v>3698701.8149999999</v>
      </c>
      <c r="F25">
        <v>2024090000</v>
      </c>
    </row>
    <row r="26" spans="2:6" x14ac:dyDescent="0.3">
      <c r="B26" t="s">
        <v>18</v>
      </c>
      <c r="C26">
        <v>111111</v>
      </c>
      <c r="D26" t="s">
        <v>6</v>
      </c>
      <c r="E26">
        <v>3982699.5329999998</v>
      </c>
      <c r="F26">
        <v>2041000000</v>
      </c>
    </row>
    <row r="27" spans="2:6" x14ac:dyDescent="0.3">
      <c r="B27" t="s">
        <v>18</v>
      </c>
      <c r="C27" t="s">
        <v>7</v>
      </c>
      <c r="D27" t="s">
        <v>7</v>
      </c>
      <c r="E27">
        <v>3982699.5329999998</v>
      </c>
      <c r="F27">
        <v>2041000000</v>
      </c>
    </row>
    <row r="28" spans="2:6" x14ac:dyDescent="0.3">
      <c r="B28" t="s">
        <v>68</v>
      </c>
      <c r="C28">
        <v>111101</v>
      </c>
      <c r="D28" t="s">
        <v>13</v>
      </c>
      <c r="E28">
        <v>1420796.8209999998</v>
      </c>
      <c r="F28">
        <v>2042000000</v>
      </c>
    </row>
    <row r="29" spans="2:6" x14ac:dyDescent="0.3">
      <c r="B29" t="s">
        <v>19</v>
      </c>
      <c r="C29">
        <v>111101</v>
      </c>
      <c r="D29" t="s">
        <v>13</v>
      </c>
      <c r="E29">
        <v>288891.82199999999</v>
      </c>
      <c r="F29">
        <v>2042000000</v>
      </c>
    </row>
    <row r="30" spans="2:6" x14ac:dyDescent="0.3">
      <c r="B30" t="s">
        <v>19</v>
      </c>
      <c r="C30" t="s">
        <v>7</v>
      </c>
      <c r="D30" t="s">
        <v>7</v>
      </c>
      <c r="E30">
        <v>1709688.6429999997</v>
      </c>
      <c r="F30">
        <v>2042000000</v>
      </c>
    </row>
    <row r="31" spans="2:6" x14ac:dyDescent="0.3">
      <c r="B31" t="s">
        <v>20</v>
      </c>
      <c r="C31">
        <v>111101</v>
      </c>
      <c r="D31" t="s">
        <v>13</v>
      </c>
      <c r="E31">
        <v>143500</v>
      </c>
      <c r="F31">
        <v>2045000000</v>
      </c>
    </row>
    <row r="32" spans="2:6" x14ac:dyDescent="0.3">
      <c r="B32" t="s">
        <v>20</v>
      </c>
      <c r="C32" t="s">
        <v>7</v>
      </c>
      <c r="D32" t="s">
        <v>7</v>
      </c>
      <c r="E32">
        <v>143500</v>
      </c>
      <c r="F32">
        <v>2045000000</v>
      </c>
    </row>
    <row r="33" spans="2:6" x14ac:dyDescent="0.3">
      <c r="B33" t="s">
        <v>21</v>
      </c>
      <c r="C33">
        <v>111101</v>
      </c>
      <c r="D33" t="s">
        <v>13</v>
      </c>
      <c r="E33">
        <v>1875768.159</v>
      </c>
      <c r="F33">
        <v>2051210000</v>
      </c>
    </row>
    <row r="34" spans="2:6" x14ac:dyDescent="0.3">
      <c r="B34" t="s">
        <v>21</v>
      </c>
      <c r="C34" t="s">
        <v>7</v>
      </c>
      <c r="D34" t="s">
        <v>7</v>
      </c>
      <c r="E34">
        <v>1875768.159</v>
      </c>
      <c r="F34">
        <v>2051210000</v>
      </c>
    </row>
    <row r="35" spans="2:6" x14ac:dyDescent="0.3">
      <c r="B35" t="s">
        <v>21</v>
      </c>
      <c r="C35">
        <v>111101</v>
      </c>
      <c r="D35" t="s">
        <v>13</v>
      </c>
      <c r="E35">
        <v>12593.355</v>
      </c>
      <c r="F35">
        <v>2051260000</v>
      </c>
    </row>
    <row r="36" spans="2:6" x14ac:dyDescent="0.3">
      <c r="B36" t="s">
        <v>21</v>
      </c>
      <c r="C36" t="s">
        <v>7</v>
      </c>
      <c r="D36" t="s">
        <v>7</v>
      </c>
      <c r="E36">
        <v>12593.355</v>
      </c>
      <c r="F36">
        <v>2051260000</v>
      </c>
    </row>
    <row r="37" spans="2:6" x14ac:dyDescent="0.3">
      <c r="B37" t="s">
        <v>81</v>
      </c>
      <c r="C37" t="s">
        <v>78</v>
      </c>
      <c r="D37" t="s">
        <v>79</v>
      </c>
      <c r="E37">
        <v>0</v>
      </c>
      <c r="F37">
        <v>2060441000</v>
      </c>
    </row>
    <row r="38" spans="2:6" x14ac:dyDescent="0.3">
      <c r="B38" t="s">
        <v>81</v>
      </c>
      <c r="C38">
        <v>111111</v>
      </c>
      <c r="D38" t="s">
        <v>6</v>
      </c>
      <c r="E38">
        <v>-1252.8369999999998</v>
      </c>
      <c r="F38">
        <v>2060441000</v>
      </c>
    </row>
    <row r="39" spans="2:6" x14ac:dyDescent="0.3">
      <c r="B39" t="s">
        <v>81</v>
      </c>
      <c r="C39" t="s">
        <v>7</v>
      </c>
      <c r="D39" t="s">
        <v>7</v>
      </c>
      <c r="E39">
        <v>-1252.8369999999998</v>
      </c>
      <c r="F39">
        <v>2060441000</v>
      </c>
    </row>
    <row r="40" spans="2:6" x14ac:dyDescent="0.3">
      <c r="B40" t="s">
        <v>22</v>
      </c>
      <c r="C40" t="s">
        <v>23</v>
      </c>
      <c r="D40" t="s">
        <v>24</v>
      </c>
      <c r="E40">
        <v>-1418521.358</v>
      </c>
      <c r="F40">
        <v>2069010000</v>
      </c>
    </row>
    <row r="41" spans="2:6" x14ac:dyDescent="0.3">
      <c r="B41" t="s">
        <v>22</v>
      </c>
      <c r="C41">
        <v>19</v>
      </c>
      <c r="D41" t="s">
        <v>25</v>
      </c>
      <c r="E41">
        <v>-622966.38600000006</v>
      </c>
      <c r="F41">
        <v>2069010000</v>
      </c>
    </row>
    <row r="42" spans="2:6" x14ac:dyDescent="0.3">
      <c r="B42" t="s">
        <v>22</v>
      </c>
      <c r="C42" t="s">
        <v>71</v>
      </c>
      <c r="D42" t="s">
        <v>72</v>
      </c>
      <c r="E42">
        <v>0</v>
      </c>
      <c r="F42">
        <v>2069010000</v>
      </c>
    </row>
    <row r="43" spans="2:6" x14ac:dyDescent="0.3">
      <c r="B43" t="s">
        <v>22</v>
      </c>
      <c r="C43" t="s">
        <v>59</v>
      </c>
      <c r="D43" t="s">
        <v>60</v>
      </c>
      <c r="E43">
        <v>0</v>
      </c>
      <c r="F43">
        <v>2069010000</v>
      </c>
    </row>
    <row r="44" spans="2:6" x14ac:dyDescent="0.3">
      <c r="B44" t="s">
        <v>22</v>
      </c>
      <c r="C44">
        <v>1009</v>
      </c>
      <c r="D44" t="s">
        <v>10</v>
      </c>
      <c r="E44">
        <v>0</v>
      </c>
      <c r="F44">
        <v>2069010000</v>
      </c>
    </row>
    <row r="45" spans="2:6" x14ac:dyDescent="0.3">
      <c r="B45" t="s">
        <v>22</v>
      </c>
      <c r="C45">
        <v>1007</v>
      </c>
      <c r="D45" t="s">
        <v>11</v>
      </c>
      <c r="E45">
        <v>0</v>
      </c>
      <c r="F45">
        <v>2069010000</v>
      </c>
    </row>
    <row r="46" spans="2:6" x14ac:dyDescent="0.3">
      <c r="B46" t="s">
        <v>22</v>
      </c>
      <c r="C46">
        <v>1008</v>
      </c>
      <c r="D46" t="s">
        <v>12</v>
      </c>
      <c r="E46">
        <v>0</v>
      </c>
      <c r="F46">
        <v>2069010000</v>
      </c>
    </row>
    <row r="47" spans="2:6" x14ac:dyDescent="0.3">
      <c r="B47" t="s">
        <v>22</v>
      </c>
      <c r="C47">
        <v>1240</v>
      </c>
      <c r="D47" t="s">
        <v>29</v>
      </c>
      <c r="E47">
        <v>0</v>
      </c>
      <c r="F47">
        <v>2069010000</v>
      </c>
    </row>
    <row r="48" spans="2:6" x14ac:dyDescent="0.3">
      <c r="B48" t="s">
        <v>22</v>
      </c>
      <c r="C48">
        <v>1006</v>
      </c>
      <c r="D48" t="s">
        <v>83</v>
      </c>
      <c r="E48">
        <v>0</v>
      </c>
      <c r="F48">
        <v>2069010000</v>
      </c>
    </row>
    <row r="49" spans="2:6" x14ac:dyDescent="0.3">
      <c r="B49" t="s">
        <v>22</v>
      </c>
      <c r="C49">
        <v>1007</v>
      </c>
      <c r="D49" t="s">
        <v>73</v>
      </c>
      <c r="E49">
        <v>0</v>
      </c>
      <c r="F49">
        <v>2069010000</v>
      </c>
    </row>
    <row r="50" spans="2:6" x14ac:dyDescent="0.3">
      <c r="B50" t="s">
        <v>22</v>
      </c>
      <c r="C50" t="s">
        <v>74</v>
      </c>
      <c r="D50" t="s">
        <v>75</v>
      </c>
      <c r="E50">
        <v>-1948832.1429999999</v>
      </c>
      <c r="F50">
        <v>2069010000</v>
      </c>
    </row>
    <row r="51" spans="2:6" x14ac:dyDescent="0.3">
      <c r="B51" t="s">
        <v>22</v>
      </c>
      <c r="C51">
        <v>111111</v>
      </c>
      <c r="D51" t="s">
        <v>6</v>
      </c>
      <c r="E51">
        <v>-902857.84299999999</v>
      </c>
      <c r="F51">
        <v>2069010000</v>
      </c>
    </row>
    <row r="52" spans="2:6" x14ac:dyDescent="0.3">
      <c r="B52" t="s">
        <v>22</v>
      </c>
      <c r="C52" t="s">
        <v>7</v>
      </c>
      <c r="D52" t="s">
        <v>7</v>
      </c>
      <c r="E52">
        <v>-4893177.7300000004</v>
      </c>
      <c r="F52">
        <v>2069010000</v>
      </c>
    </row>
    <row r="53" spans="2:6" x14ac:dyDescent="0.3">
      <c r="B53" t="s">
        <v>92</v>
      </c>
      <c r="C53">
        <v>111111</v>
      </c>
      <c r="D53" t="s">
        <v>6</v>
      </c>
      <c r="E53">
        <v>-61499.999999999993</v>
      </c>
      <c r="F53">
        <v>2069020000</v>
      </c>
    </row>
    <row r="54" spans="2:6" x14ac:dyDescent="0.3">
      <c r="B54" t="s">
        <v>92</v>
      </c>
      <c r="C54" t="s">
        <v>7</v>
      </c>
      <c r="D54" t="s">
        <v>7</v>
      </c>
      <c r="E54">
        <v>-61499.999999999993</v>
      </c>
      <c r="F54">
        <v>2069020000</v>
      </c>
    </row>
    <row r="55" spans="2:6" x14ac:dyDescent="0.3">
      <c r="B55" t="s">
        <v>30</v>
      </c>
      <c r="C55">
        <v>105</v>
      </c>
      <c r="D55" t="s">
        <v>47</v>
      </c>
      <c r="E55">
        <v>-30913.425999999996</v>
      </c>
      <c r="F55">
        <v>2069980000</v>
      </c>
    </row>
    <row r="56" spans="2:6" x14ac:dyDescent="0.3">
      <c r="B56" t="s">
        <v>30</v>
      </c>
      <c r="C56">
        <v>111111</v>
      </c>
      <c r="D56" t="s">
        <v>6</v>
      </c>
      <c r="E56">
        <v>-15872.001999999999</v>
      </c>
      <c r="F56">
        <v>2069980000</v>
      </c>
    </row>
    <row r="57" spans="2:6" x14ac:dyDescent="0.3">
      <c r="B57" t="s">
        <v>30</v>
      </c>
      <c r="C57" t="s">
        <v>7</v>
      </c>
      <c r="D57" t="s">
        <v>7</v>
      </c>
      <c r="E57">
        <v>-46785.427999999993</v>
      </c>
      <c r="F57">
        <v>2069980000</v>
      </c>
    </row>
    <row r="58" spans="2:6" x14ac:dyDescent="0.3">
      <c r="B58" t="s">
        <v>31</v>
      </c>
      <c r="C58">
        <v>111111</v>
      </c>
      <c r="D58" t="s">
        <v>6</v>
      </c>
      <c r="E58">
        <v>57.317999999999998</v>
      </c>
      <c r="F58">
        <v>2070400000</v>
      </c>
    </row>
    <row r="59" spans="2:6" x14ac:dyDescent="0.3">
      <c r="B59" t="s">
        <v>31</v>
      </c>
      <c r="C59" t="s">
        <v>7</v>
      </c>
      <c r="D59" t="s">
        <v>7</v>
      </c>
      <c r="E59">
        <v>57.317999999999998</v>
      </c>
      <c r="F59">
        <v>2070400000</v>
      </c>
    </row>
    <row r="60" spans="2:6" x14ac:dyDescent="0.3">
      <c r="B60" t="s">
        <v>32</v>
      </c>
      <c r="C60">
        <v>111111</v>
      </c>
      <c r="D60" t="s">
        <v>6</v>
      </c>
      <c r="E60">
        <v>19198.66</v>
      </c>
      <c r="F60">
        <v>2070500000</v>
      </c>
    </row>
    <row r="61" spans="2:6" x14ac:dyDescent="0.3">
      <c r="B61" t="s">
        <v>32</v>
      </c>
      <c r="C61" t="s">
        <v>7</v>
      </c>
      <c r="D61" t="s">
        <v>7</v>
      </c>
      <c r="E61">
        <v>19198.66</v>
      </c>
      <c r="F61">
        <v>2070500000</v>
      </c>
    </row>
    <row r="62" spans="2:6" x14ac:dyDescent="0.3">
      <c r="B62" t="s">
        <v>33</v>
      </c>
      <c r="C62">
        <v>105</v>
      </c>
      <c r="D62" t="s">
        <v>47</v>
      </c>
      <c r="E62">
        <v>-1423120</v>
      </c>
      <c r="F62">
        <v>2070600000</v>
      </c>
    </row>
    <row r="63" spans="2:6" x14ac:dyDescent="0.3">
      <c r="B63" t="s">
        <v>33</v>
      </c>
      <c r="C63">
        <v>111111</v>
      </c>
      <c r="D63" t="s">
        <v>6</v>
      </c>
      <c r="E63">
        <v>-172933.44899999999</v>
      </c>
      <c r="F63">
        <v>2070600000</v>
      </c>
    </row>
    <row r="64" spans="2:6" x14ac:dyDescent="0.3">
      <c r="B64" t="s">
        <v>33</v>
      </c>
      <c r="C64" t="s">
        <v>7</v>
      </c>
      <c r="D64" t="s">
        <v>7</v>
      </c>
      <c r="E64">
        <v>-1596053.449</v>
      </c>
      <c r="F64">
        <v>2070600000</v>
      </c>
    </row>
    <row r="65" spans="2:6" x14ac:dyDescent="0.3">
      <c r="B65" t="s">
        <v>34</v>
      </c>
      <c r="C65">
        <v>105</v>
      </c>
      <c r="D65" t="s">
        <v>47</v>
      </c>
      <c r="E65">
        <v>473575.46100000001</v>
      </c>
      <c r="F65">
        <v>2070900000</v>
      </c>
    </row>
    <row r="66" spans="2:6" x14ac:dyDescent="0.3">
      <c r="B66" t="s">
        <v>34</v>
      </c>
      <c r="C66">
        <v>111111</v>
      </c>
      <c r="D66" t="s">
        <v>6</v>
      </c>
      <c r="E66">
        <v>1481408.47</v>
      </c>
      <c r="F66">
        <v>2070900000</v>
      </c>
    </row>
    <row r="67" spans="2:6" x14ac:dyDescent="0.3">
      <c r="B67" t="s">
        <v>34</v>
      </c>
      <c r="C67" t="s">
        <v>7</v>
      </c>
      <c r="D67" t="s">
        <v>7</v>
      </c>
      <c r="E67">
        <v>1954983.9309999999</v>
      </c>
      <c r="F67">
        <v>2070900000</v>
      </c>
    </row>
    <row r="68" spans="2:6" x14ac:dyDescent="0.3">
      <c r="B68" t="s">
        <v>39</v>
      </c>
      <c r="C68">
        <v>111111</v>
      </c>
      <c r="D68" t="s">
        <v>6</v>
      </c>
      <c r="E68">
        <v>40048.799999999996</v>
      </c>
      <c r="F68">
        <v>2071000000</v>
      </c>
    </row>
    <row r="69" spans="2:6" x14ac:dyDescent="0.3">
      <c r="B69" t="s">
        <v>39</v>
      </c>
      <c r="C69" t="s">
        <v>7</v>
      </c>
      <c r="D69" t="s">
        <v>7</v>
      </c>
      <c r="E69">
        <v>40048.799999999996</v>
      </c>
      <c r="F69">
        <v>2071000000</v>
      </c>
    </row>
    <row r="70" spans="2:6" x14ac:dyDescent="0.3">
      <c r="B70" t="s">
        <v>40</v>
      </c>
      <c r="C70">
        <v>88</v>
      </c>
      <c r="D70" t="s">
        <v>17</v>
      </c>
      <c r="E70">
        <v>584.66</v>
      </c>
      <c r="F70">
        <v>2071100000</v>
      </c>
    </row>
    <row r="71" spans="2:6" x14ac:dyDescent="0.3">
      <c r="B71" t="s">
        <v>40</v>
      </c>
      <c r="C71">
        <v>111111</v>
      </c>
      <c r="D71" t="s">
        <v>6</v>
      </c>
      <c r="E71">
        <v>64039.82699999999</v>
      </c>
      <c r="F71">
        <v>2071100000</v>
      </c>
    </row>
    <row r="72" spans="2:6" x14ac:dyDescent="0.3">
      <c r="B72" t="s">
        <v>40</v>
      </c>
      <c r="C72" t="s">
        <v>7</v>
      </c>
      <c r="D72" t="s">
        <v>7</v>
      </c>
      <c r="E72">
        <v>64624.486999999994</v>
      </c>
      <c r="F72">
        <v>2071100000</v>
      </c>
    </row>
    <row r="73" spans="2:6" x14ac:dyDescent="0.3">
      <c r="B73" t="s">
        <v>93</v>
      </c>
      <c r="C73">
        <v>111111</v>
      </c>
      <c r="D73" t="s">
        <v>6</v>
      </c>
      <c r="E73">
        <v>1352.9999999999998</v>
      </c>
      <c r="F73">
        <v>2071209100</v>
      </c>
    </row>
    <row r="74" spans="2:6" x14ac:dyDescent="0.3">
      <c r="B74" t="s">
        <v>93</v>
      </c>
      <c r="C74" t="s">
        <v>7</v>
      </c>
      <c r="D74" t="s">
        <v>7</v>
      </c>
      <c r="E74">
        <v>1352.9999999999998</v>
      </c>
      <c r="F74">
        <v>2071209100</v>
      </c>
    </row>
    <row r="75" spans="2:6" x14ac:dyDescent="0.3">
      <c r="B75" t="s">
        <v>41</v>
      </c>
      <c r="C75">
        <v>111111</v>
      </c>
      <c r="D75" t="s">
        <v>6</v>
      </c>
      <c r="E75">
        <v>2514431.8869999996</v>
      </c>
      <c r="F75">
        <v>2071209200</v>
      </c>
    </row>
    <row r="76" spans="2:6" x14ac:dyDescent="0.3">
      <c r="B76" t="s">
        <v>41</v>
      </c>
      <c r="C76" t="s">
        <v>7</v>
      </c>
      <c r="D76" t="s">
        <v>7</v>
      </c>
      <c r="E76">
        <v>2514431.8869999996</v>
      </c>
      <c r="F76">
        <v>2071209200</v>
      </c>
    </row>
    <row r="77" spans="2:6" x14ac:dyDescent="0.3">
      <c r="B77" t="s">
        <v>42</v>
      </c>
      <c r="C77">
        <v>111111</v>
      </c>
      <c r="D77" t="s">
        <v>6</v>
      </c>
      <c r="E77">
        <v>4194.2999999999993</v>
      </c>
      <c r="F77">
        <v>2071209400</v>
      </c>
    </row>
    <row r="78" spans="2:6" x14ac:dyDescent="0.3">
      <c r="B78" t="s">
        <v>42</v>
      </c>
      <c r="C78" t="s">
        <v>7</v>
      </c>
      <c r="D78" t="s">
        <v>7</v>
      </c>
      <c r="E78">
        <v>4194.2999999999993</v>
      </c>
      <c r="F78">
        <v>2071209400</v>
      </c>
    </row>
    <row r="79" spans="2:6" x14ac:dyDescent="0.3">
      <c r="B79" t="s">
        <v>43</v>
      </c>
      <c r="C79">
        <v>111111</v>
      </c>
      <c r="D79" t="s">
        <v>6</v>
      </c>
      <c r="E79">
        <v>106525.708</v>
      </c>
      <c r="F79">
        <v>2071209500</v>
      </c>
    </row>
    <row r="80" spans="2:6" x14ac:dyDescent="0.3">
      <c r="B80" t="s">
        <v>43</v>
      </c>
      <c r="C80" t="s">
        <v>7</v>
      </c>
      <c r="D80" t="s">
        <v>7</v>
      </c>
      <c r="E80">
        <v>106525.708</v>
      </c>
      <c r="F80">
        <v>2071209500</v>
      </c>
    </row>
    <row r="81" spans="2:6" x14ac:dyDescent="0.3">
      <c r="B81" t="s">
        <v>44</v>
      </c>
      <c r="C81">
        <v>111101</v>
      </c>
      <c r="D81" t="s">
        <v>13</v>
      </c>
      <c r="E81">
        <v>109811.284</v>
      </c>
      <c r="F81">
        <v>2071980000</v>
      </c>
    </row>
    <row r="82" spans="2:6" x14ac:dyDescent="0.3">
      <c r="B82" t="s">
        <v>44</v>
      </c>
      <c r="C82" t="s">
        <v>7</v>
      </c>
      <c r="D82" t="s">
        <v>7</v>
      </c>
      <c r="E82">
        <v>109811.284</v>
      </c>
      <c r="F82">
        <v>2071980000</v>
      </c>
    </row>
    <row r="83" spans="2:6" x14ac:dyDescent="0.3">
      <c r="B83" t="s">
        <v>45</v>
      </c>
      <c r="C83">
        <v>111111</v>
      </c>
      <c r="D83" t="s">
        <v>6</v>
      </c>
      <c r="E83">
        <v>61111.483999999997</v>
      </c>
      <c r="F83">
        <v>2079022000</v>
      </c>
    </row>
    <row r="84" spans="2:6" x14ac:dyDescent="0.3">
      <c r="B84" t="s">
        <v>45</v>
      </c>
      <c r="C84" t="s">
        <v>7</v>
      </c>
      <c r="D84" t="s">
        <v>7</v>
      </c>
      <c r="E84">
        <v>61111.483999999997</v>
      </c>
      <c r="F84">
        <v>2079022000</v>
      </c>
    </row>
    <row r="85" spans="2:6" x14ac:dyDescent="0.3">
      <c r="B85" t="s">
        <v>46</v>
      </c>
      <c r="C85" t="s">
        <v>64</v>
      </c>
      <c r="D85" t="s">
        <v>65</v>
      </c>
      <c r="E85">
        <v>0</v>
      </c>
      <c r="F85">
        <v>2079070000</v>
      </c>
    </row>
    <row r="86" spans="2:6" x14ac:dyDescent="0.3">
      <c r="B86" t="s">
        <v>46</v>
      </c>
      <c r="C86">
        <v>105</v>
      </c>
      <c r="D86" t="s">
        <v>47</v>
      </c>
      <c r="E86">
        <v>1684415.2999999998</v>
      </c>
      <c r="F86">
        <v>2079070000</v>
      </c>
    </row>
    <row r="87" spans="2:6" x14ac:dyDescent="0.3">
      <c r="B87" t="s">
        <v>46</v>
      </c>
      <c r="C87">
        <v>111111</v>
      </c>
      <c r="D87" t="s">
        <v>6</v>
      </c>
      <c r="E87">
        <v>575626.2649999999</v>
      </c>
      <c r="F87">
        <v>2079070000</v>
      </c>
    </row>
    <row r="88" spans="2:6" x14ac:dyDescent="0.3">
      <c r="B88" t="s">
        <v>46</v>
      </c>
      <c r="C88" t="s">
        <v>7</v>
      </c>
      <c r="D88" t="s">
        <v>7</v>
      </c>
      <c r="E88">
        <v>2260041.5649999995</v>
      </c>
      <c r="F88">
        <v>2079070000</v>
      </c>
    </row>
    <row r="89" spans="2:6" x14ac:dyDescent="0.3">
      <c r="B89" t="s">
        <v>48</v>
      </c>
      <c r="C89" t="s">
        <v>59</v>
      </c>
      <c r="D89" t="s">
        <v>60</v>
      </c>
      <c r="E89">
        <v>0</v>
      </c>
      <c r="F89">
        <v>2079080000</v>
      </c>
    </row>
    <row r="90" spans="2:6" x14ac:dyDescent="0.3">
      <c r="B90" t="s">
        <v>48</v>
      </c>
      <c r="C90">
        <v>1007</v>
      </c>
      <c r="D90" t="s">
        <v>73</v>
      </c>
      <c r="E90">
        <v>0</v>
      </c>
      <c r="F90">
        <v>2079080000</v>
      </c>
    </row>
    <row r="91" spans="2:6" x14ac:dyDescent="0.3">
      <c r="B91" t="s">
        <v>48</v>
      </c>
      <c r="C91" t="s">
        <v>7</v>
      </c>
      <c r="D91" t="s">
        <v>7</v>
      </c>
      <c r="E91">
        <v>0</v>
      </c>
      <c r="F91">
        <v>2079080000</v>
      </c>
    </row>
    <row r="92" spans="2:6" x14ac:dyDescent="0.3">
      <c r="B92" t="s">
        <v>49</v>
      </c>
      <c r="C92" t="s">
        <v>59</v>
      </c>
      <c r="D92" t="s">
        <v>60</v>
      </c>
      <c r="E92">
        <v>0</v>
      </c>
      <c r="F92">
        <v>2082280000</v>
      </c>
    </row>
    <row r="93" spans="2:6" x14ac:dyDescent="0.3">
      <c r="B93" t="s">
        <v>49</v>
      </c>
      <c r="C93">
        <v>1009</v>
      </c>
      <c r="D93" t="s">
        <v>10</v>
      </c>
      <c r="E93">
        <v>0</v>
      </c>
      <c r="F93">
        <v>2082280000</v>
      </c>
    </row>
    <row r="94" spans="2:6" x14ac:dyDescent="0.3">
      <c r="B94" t="s">
        <v>49</v>
      </c>
      <c r="C94">
        <v>1007</v>
      </c>
      <c r="D94" t="s">
        <v>11</v>
      </c>
      <c r="E94">
        <v>0</v>
      </c>
      <c r="F94">
        <v>2082280000</v>
      </c>
    </row>
    <row r="95" spans="2:6" x14ac:dyDescent="0.3">
      <c r="B95" t="s">
        <v>49</v>
      </c>
      <c r="C95">
        <v>1008</v>
      </c>
      <c r="D95" t="s">
        <v>12</v>
      </c>
      <c r="E95">
        <v>0</v>
      </c>
      <c r="F95">
        <v>2082280000</v>
      </c>
    </row>
    <row r="96" spans="2:6" x14ac:dyDescent="0.3">
      <c r="B96" t="s">
        <v>49</v>
      </c>
      <c r="C96">
        <v>1240</v>
      </c>
      <c r="D96" t="s">
        <v>29</v>
      </c>
      <c r="E96">
        <v>0</v>
      </c>
      <c r="F96">
        <v>2082280000</v>
      </c>
    </row>
    <row r="97" spans="2:6" x14ac:dyDescent="0.3">
      <c r="B97" t="s">
        <v>49</v>
      </c>
      <c r="C97">
        <v>1006</v>
      </c>
      <c r="D97" t="s">
        <v>83</v>
      </c>
      <c r="E97">
        <v>0</v>
      </c>
      <c r="F97">
        <v>2082280000</v>
      </c>
    </row>
    <row r="98" spans="2:6" x14ac:dyDescent="0.3">
      <c r="B98" t="s">
        <v>49</v>
      </c>
      <c r="C98">
        <v>111111</v>
      </c>
      <c r="D98" t="s">
        <v>6</v>
      </c>
      <c r="E98">
        <v>-73809.511999999988</v>
      </c>
      <c r="F98">
        <v>2082280000</v>
      </c>
    </row>
    <row r="99" spans="2:6" x14ac:dyDescent="0.3">
      <c r="B99" t="s">
        <v>49</v>
      </c>
      <c r="C99" t="s">
        <v>7</v>
      </c>
      <c r="D99" t="s">
        <v>7</v>
      </c>
      <c r="E99">
        <v>-73809.511999999988</v>
      </c>
      <c r="F99">
        <v>2082280000</v>
      </c>
    </row>
    <row r="100" spans="2:6" x14ac:dyDescent="0.3">
      <c r="B100" t="s">
        <v>51</v>
      </c>
      <c r="C100">
        <v>111101</v>
      </c>
      <c r="D100" t="s">
        <v>13</v>
      </c>
      <c r="E100">
        <v>7173.195999999999</v>
      </c>
      <c r="F100">
        <v>2082208200</v>
      </c>
    </row>
    <row r="101" spans="2:6" x14ac:dyDescent="0.3">
      <c r="B101" t="s">
        <v>51</v>
      </c>
      <c r="C101" t="s">
        <v>7</v>
      </c>
      <c r="D101" t="s">
        <v>7</v>
      </c>
      <c r="E101">
        <v>7173.195999999999</v>
      </c>
      <c r="F101">
        <v>2082208200</v>
      </c>
    </row>
    <row r="102" spans="2:6" x14ac:dyDescent="0.3">
      <c r="B102" t="s">
        <v>52</v>
      </c>
      <c r="C102">
        <v>88</v>
      </c>
      <c r="D102" t="s">
        <v>17</v>
      </c>
      <c r="E102">
        <v>2324465.8859999999</v>
      </c>
      <c r="F102">
        <v>2082214000</v>
      </c>
    </row>
    <row r="103" spans="2:6" x14ac:dyDescent="0.3">
      <c r="B103" t="s">
        <v>52</v>
      </c>
      <c r="C103">
        <v>1007</v>
      </c>
      <c r="D103" t="s">
        <v>73</v>
      </c>
      <c r="E103">
        <v>0</v>
      </c>
      <c r="F103">
        <v>2082214000</v>
      </c>
    </row>
    <row r="104" spans="2:6" x14ac:dyDescent="0.3">
      <c r="B104" t="s">
        <v>52</v>
      </c>
      <c r="C104">
        <v>111111</v>
      </c>
      <c r="D104" t="s">
        <v>6</v>
      </c>
      <c r="E104">
        <v>51.454999999999998</v>
      </c>
      <c r="F104">
        <v>2082214000</v>
      </c>
    </row>
    <row r="105" spans="2:6" x14ac:dyDescent="0.3">
      <c r="B105" t="s">
        <v>52</v>
      </c>
      <c r="C105" t="s">
        <v>7</v>
      </c>
      <c r="D105" t="s">
        <v>7</v>
      </c>
      <c r="E105">
        <v>2324517.341</v>
      </c>
      <c r="F105">
        <v>2082214000</v>
      </c>
    </row>
    <row r="106" spans="2:6" x14ac:dyDescent="0.3">
      <c r="B106" t="s">
        <v>84</v>
      </c>
      <c r="C106">
        <v>111101</v>
      </c>
      <c r="D106" t="s">
        <v>13</v>
      </c>
      <c r="E106">
        <v>0</v>
      </c>
      <c r="F106">
        <v>2082110000</v>
      </c>
    </row>
    <row r="107" spans="2:6" x14ac:dyDescent="0.3">
      <c r="B107" t="s">
        <v>84</v>
      </c>
      <c r="C107" t="s">
        <v>7</v>
      </c>
      <c r="D107" t="s">
        <v>7</v>
      </c>
      <c r="E107">
        <v>0</v>
      </c>
      <c r="F107">
        <v>2082110000</v>
      </c>
    </row>
    <row r="108" spans="2:6" x14ac:dyDescent="0.3">
      <c r="B108" t="s">
        <v>53</v>
      </c>
      <c r="C108">
        <v>111101</v>
      </c>
      <c r="D108" t="s">
        <v>13</v>
      </c>
      <c r="E108">
        <v>2558.1950000000002</v>
      </c>
      <c r="F108">
        <v>2091200000</v>
      </c>
    </row>
    <row r="109" spans="2:6" x14ac:dyDescent="0.3">
      <c r="B109" t="s">
        <v>53</v>
      </c>
      <c r="C109" t="s">
        <v>7</v>
      </c>
      <c r="D109" t="s">
        <v>7</v>
      </c>
      <c r="E109">
        <v>2558.1950000000002</v>
      </c>
      <c r="F109">
        <v>2091200000</v>
      </c>
    </row>
    <row r="110" spans="2:6" x14ac:dyDescent="0.3">
      <c r="B110" t="s">
        <v>54</v>
      </c>
      <c r="C110">
        <v>111101</v>
      </c>
      <c r="D110" t="s">
        <v>13</v>
      </c>
      <c r="E110">
        <v>522710.353</v>
      </c>
      <c r="F110">
        <v>2091200001</v>
      </c>
    </row>
    <row r="111" spans="2:6" x14ac:dyDescent="0.3">
      <c r="B111" t="s">
        <v>54</v>
      </c>
      <c r="C111" t="s">
        <v>7</v>
      </c>
      <c r="D111" t="s">
        <v>7</v>
      </c>
      <c r="E111">
        <v>522710.353</v>
      </c>
      <c r="F111">
        <v>2091200001</v>
      </c>
    </row>
    <row r="112" spans="2:6" x14ac:dyDescent="0.3">
      <c r="B112" t="s">
        <v>55</v>
      </c>
      <c r="C112">
        <v>111101</v>
      </c>
      <c r="D112" t="s">
        <v>13</v>
      </c>
      <c r="E112">
        <v>-160303.52199999997</v>
      </c>
      <c r="F112">
        <v>2092200000</v>
      </c>
    </row>
    <row r="113" spans="2:6" x14ac:dyDescent="0.3">
      <c r="B113" t="s">
        <v>55</v>
      </c>
      <c r="C113" t="s">
        <v>7</v>
      </c>
      <c r="D113" t="s">
        <v>7</v>
      </c>
      <c r="E113">
        <v>-160303.52199999997</v>
      </c>
      <c r="F113">
        <v>2092200000</v>
      </c>
    </row>
    <row r="114" spans="2:6" x14ac:dyDescent="0.3">
      <c r="B114" t="s">
        <v>94</v>
      </c>
      <c r="C114">
        <v>111101</v>
      </c>
      <c r="D114" t="s">
        <v>13</v>
      </c>
      <c r="E114">
        <v>0</v>
      </c>
      <c r="F114">
        <v>2111111997</v>
      </c>
    </row>
    <row r="115" spans="2:6" x14ac:dyDescent="0.3">
      <c r="B115" t="s">
        <v>56</v>
      </c>
      <c r="C115">
        <v>111101</v>
      </c>
      <c r="D115" t="s">
        <v>13</v>
      </c>
      <c r="E115">
        <v>-779290.47600000002</v>
      </c>
      <c r="F115">
        <v>2111111999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Amazing</dc:creator>
  <cp:lastModifiedBy>Kent Amazing</cp:lastModifiedBy>
  <dcterms:created xsi:type="dcterms:W3CDTF">2015-06-05T18:17:20Z</dcterms:created>
  <dcterms:modified xsi:type="dcterms:W3CDTF">2020-06-16T13:29:40Z</dcterms:modified>
</cp:coreProperties>
</file>